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5\4Q 2025\Earnings Release\Versión Excel\"/>
    </mc:Choice>
  </mc:AlternateContent>
  <bookViews>
    <workbookView xWindow="0" yWindow="0" windowWidth="19200" windowHeight="6930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4" l="1"/>
  <c r="B32" i="14"/>
</calcChain>
</file>

<file path=xl/sharedStrings.xml><?xml version="1.0" encoding="utf-8"?>
<sst xmlns="http://schemas.openxmlformats.org/spreadsheetml/2006/main" count="175" uniqueCount="129">
  <si>
    <t>GENOMMA LAB INTERNACIONAL, S.A.B. DE C.V. AND SUBSIDIARIES</t>
  </si>
  <si>
    <t>GENOMMA LAB INTERNACIONAL, S.A.B. DE C.V. Y SUBSIDIARIAS</t>
  </si>
  <si>
    <t>ESTADO DE RESULTADOS CONSOLIDADO</t>
  </si>
  <si>
    <t>Q1</t>
  </si>
  <si>
    <t>Δ%</t>
  </si>
  <si>
    <t>Miles de Pesos Mexicanos</t>
  </si>
  <si>
    <t>EBITDA</t>
  </si>
  <si>
    <t>Depreciación y amortización</t>
  </si>
  <si>
    <t>Impuestos a la utilidad</t>
  </si>
  <si>
    <t>Utilidad neta consolidada</t>
  </si>
  <si>
    <t>Q4</t>
  </si>
  <si>
    <t>ESTADO DE POSICIÓN FINANCIERA CONSOLIDADO</t>
  </si>
  <si>
    <t>ACTIVO</t>
  </si>
  <si>
    <t>Activos circulantes</t>
  </si>
  <si>
    <t>Efectivo y equivalentes de efectivo</t>
  </si>
  <si>
    <t>Clientes - Neto</t>
  </si>
  <si>
    <t>IVA por recuperar</t>
  </si>
  <si>
    <t>Otras cuentas por cobrar*</t>
  </si>
  <si>
    <t>Inventarios - Neto</t>
  </si>
  <si>
    <t>Pagos anticipados</t>
  </si>
  <si>
    <t>Total de activos circulantes</t>
  </si>
  <si>
    <t>Activos no circulantes</t>
  </si>
  <si>
    <t>Marcas, patentes y otros</t>
  </si>
  <si>
    <t>Inmuebles, propiedades y equipo - Neto</t>
  </si>
  <si>
    <t>Impuestos a la utilidad diferidos, activos diferidos y otros</t>
  </si>
  <si>
    <t>Activos por derecho de uso</t>
  </si>
  <si>
    <t>Total de activos no circulantes</t>
  </si>
  <si>
    <t>ACTIVOS TOTALES</t>
  </si>
  <si>
    <t>PASIVO Y CAPITAL CONTABLE</t>
  </si>
  <si>
    <t>Pasivos circulantes</t>
  </si>
  <si>
    <t>Deuda a corto plazo y Porción circulante de la deuda a largo plazo</t>
  </si>
  <si>
    <t>Proveedores</t>
  </si>
  <si>
    <t>Otros pasivos circulantes</t>
  </si>
  <si>
    <t>Impuesto sobre la renta</t>
  </si>
  <si>
    <t>Total de pasivos circulantes</t>
  </si>
  <si>
    <t>Pasivos no circulantes</t>
  </si>
  <si>
    <t>Créditos bursátiles</t>
  </si>
  <si>
    <t>Préstamos bancarios a largo plazo</t>
  </si>
  <si>
    <t>Impuestos a la utilidad diferidos y otros pasivos a largo plazo</t>
  </si>
  <si>
    <t>Dividendos por pagar</t>
  </si>
  <si>
    <t>Total de pasivos no circulantes</t>
  </si>
  <si>
    <t>TOTAL DE PASIVOS</t>
  </si>
  <si>
    <t>ESTADO DE FLUJO DE EFECTIVO CONSOLIDADO</t>
  </si>
  <si>
    <t>Efectivo al inicio del período</t>
  </si>
  <si>
    <t>Cargos a resultados sin flujo de efectivo:</t>
  </si>
  <si>
    <t>Intereses devengados y otros</t>
  </si>
  <si>
    <t>Partidas relacionadas con actividades de operación:</t>
  </si>
  <si>
    <t>Cuentas por cobrar a clientes</t>
  </si>
  <si>
    <t xml:space="preserve">Impuestos por recuperar </t>
  </si>
  <si>
    <t>Inventarios</t>
  </si>
  <si>
    <t>Otros activos circulantes</t>
  </si>
  <si>
    <t>Impuestos a la utilidad pagados</t>
  </si>
  <si>
    <t>Flujos netos de efectivo de actividades de operación</t>
  </si>
  <si>
    <t>Actividades de inversión:</t>
  </si>
  <si>
    <t>Adquisición de inmuebles, propiedades y equipo</t>
  </si>
  <si>
    <t>Recursos provenientes de instrumentos financieros</t>
  </si>
  <si>
    <t>Ventas de equipo</t>
  </si>
  <si>
    <t>Otros activos</t>
  </si>
  <si>
    <t>Intereses recolectados</t>
  </si>
  <si>
    <t>Flujos netos de efectivo de actividades de inversión</t>
  </si>
  <si>
    <t>Actividades de financiamiento:</t>
  </si>
  <si>
    <t>Pagos de préstamos de instituciones financieras y bursátiles</t>
  </si>
  <si>
    <t>Préstamos obtenidos de instituciones financieras y bursátiles</t>
  </si>
  <si>
    <t>Intereses pagados</t>
  </si>
  <si>
    <t>Efecto por transacciones con acciones propias</t>
  </si>
  <si>
    <t>Pagos de pasivos por arrendamientos</t>
  </si>
  <si>
    <t>Pago de dividendos a accionistas</t>
  </si>
  <si>
    <t>Flujos netos de efectivo de actividades de financiamiento</t>
  </si>
  <si>
    <t>Aumento (disminución) neta de efectivo y equivalentes de efectivo</t>
  </si>
  <si>
    <t>Ajuste al flujo de efectivo por variaciones en el tipo de cambio</t>
  </si>
  <si>
    <t>Flujo de efectivo acumulado al cierre del período</t>
  </si>
  <si>
    <t>Menos fondo restringido</t>
  </si>
  <si>
    <t>Efectivo y equivalentes de efectivo al final del período</t>
  </si>
  <si>
    <t>Reportado</t>
  </si>
  <si>
    <t>Excl. IAS 29 &amp; 21</t>
  </si>
  <si>
    <t>Efecto Inflación</t>
  </si>
  <si>
    <t>Efecto Conversión</t>
  </si>
  <si>
    <t>(IAS 29)</t>
  </si>
  <si>
    <t>(IAS 21)</t>
  </si>
  <si>
    <t>Ventas Netas</t>
  </si>
  <si>
    <t>Margen EBITDA</t>
  </si>
  <si>
    <t>Utilidad Neta</t>
  </si>
  <si>
    <t>Margen Neto</t>
  </si>
  <si>
    <t>EXCLUSION DE EFECTOS DE NORMAS IAS 29 E IAS 21</t>
  </si>
  <si>
    <t>Capital Contable</t>
  </si>
  <si>
    <t>n.a.</t>
  </si>
  <si>
    <t>Operaciones Discontinuas</t>
  </si>
  <si>
    <t>Capitla Social</t>
  </si>
  <si>
    <t>Utilidades Acumuladas Retenidas</t>
  </si>
  <si>
    <t>Efecto de conversión de operaciones extranjeras</t>
  </si>
  <si>
    <t>Recompra de Acciones - Neto</t>
  </si>
  <si>
    <t>Ganancia en activos financieros a valor razonable</t>
  </si>
  <si>
    <t>Total Capital Contable</t>
  </si>
  <si>
    <t>TOTAL PASIVOS Y CAPITAL CONTABLE</t>
  </si>
  <si>
    <t>Al 31 de diciembre,</t>
  </si>
  <si>
    <t>Ventas Neta</t>
  </si>
  <si>
    <t>Al 30 de septiembre,</t>
  </si>
  <si>
    <t>Para los tres y doce meses terminados el 31 de diciembre de 2025 y 2024</t>
  </si>
  <si>
    <t>Al 31 de diciembre de 2025 y 2024 y al 30 de septiembre de 2025</t>
  </si>
  <si>
    <t>Para los tres y doce meses terminados el 31 de diciembre de 2025</t>
  </si>
  <si>
    <t>Últimos 12 Meses</t>
  </si>
  <si>
    <t>4T</t>
  </si>
  <si>
    <t>Inversión Minoritarias</t>
  </si>
  <si>
    <t>4T 2025</t>
  </si>
  <si>
    <t>4T 2024</t>
  </si>
  <si>
    <t>U12M
 4T 2025</t>
  </si>
  <si>
    <t>U12M
 4T 2024</t>
  </si>
  <si>
    <t>% Sales</t>
  </si>
  <si>
    <t>Thousands of Mexican pesos</t>
  </si>
  <si>
    <t>Net Sales</t>
  </si>
  <si>
    <t>Cost of goods sold</t>
  </si>
  <si>
    <t>Gross Profit</t>
  </si>
  <si>
    <t>Selling, general and administrative expenses</t>
  </si>
  <si>
    <t>Other income (expense)</t>
  </si>
  <si>
    <t>Adjusted EBITDA</t>
  </si>
  <si>
    <t>Depreciation and amortization</t>
  </si>
  <si>
    <t>Income from operations</t>
  </si>
  <si>
    <t>Interest expense</t>
  </si>
  <si>
    <t>Interest income</t>
  </si>
  <si>
    <t>Foreign exchange result</t>
  </si>
  <si>
    <t>Inflationary result from monetary position</t>
  </si>
  <si>
    <t>Comprehensive financing income (cost)</t>
  </si>
  <si>
    <t>Associated company</t>
  </si>
  <si>
    <t>Income before income taxes</t>
  </si>
  <si>
    <t>Income tax expense</t>
  </si>
  <si>
    <t>Net income from continuous operations</t>
  </si>
  <si>
    <t>Results from discontinuous operations (Marzam)</t>
  </si>
  <si>
    <t>Continuous and Discontinuous Net Income</t>
  </si>
  <si>
    <t>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</si>
</sst>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i/>
      <sz val="9"/>
      <color theme="1" tint="0.249977111117893"/>
      <name val="Helvetica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3"/>
      <color rgb="FF808080"/>
      <name val="Arial"/>
      <family val="2"/>
    </font>
    <font>
      <sz val="3"/>
      <color rgb="FF808080"/>
      <name val="Helvetica"/>
    </font>
    <font>
      <sz val="10.5"/>
      <color rgb="FF404040"/>
      <name val="Helvetica"/>
    </font>
    <font>
      <i/>
      <sz val="9"/>
      <color rgb="FF40404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  <font>
      <b/>
      <sz val="10"/>
      <color rgb="FF404040"/>
      <name val="Arial"/>
      <family val="2"/>
    </font>
    <font>
      <i/>
      <sz val="10"/>
      <color rgb="FF404040"/>
      <name val="Arial"/>
      <family val="2"/>
    </font>
    <font>
      <sz val="10"/>
      <color rgb="FF404040"/>
      <name val="Arial"/>
      <family val="2"/>
    </font>
    <font>
      <sz val="10.5"/>
      <color rgb="FF000000"/>
      <name val="Arial"/>
      <family val="2"/>
    </font>
    <font>
      <b/>
      <sz val="3"/>
      <color rgb="FF808080"/>
      <name val="Helvetica"/>
    </font>
    <font>
      <sz val="3"/>
      <color rgb="FF000000"/>
      <name val="Arial"/>
      <family val="2"/>
    </font>
    <font>
      <b/>
      <sz val="10"/>
      <color rgb="FF808080"/>
      <name val="Arial"/>
      <family val="2"/>
    </font>
    <font>
      <sz val="10"/>
      <color rgb="FF000000"/>
      <name val="Arial"/>
      <family val="2"/>
    </font>
    <font>
      <sz val="10.5"/>
      <color rgb="FF498CC9"/>
      <name val="Arial"/>
      <family val="2"/>
    </font>
    <font>
      <sz val="3"/>
      <color rgb="FF000000"/>
      <name val="Calibri"/>
      <family val="2"/>
    </font>
    <font>
      <i/>
      <sz val="9"/>
      <color rgb="FF808080"/>
      <name val="Helvetica"/>
    </font>
    <font>
      <b/>
      <sz val="10.5"/>
      <color rgb="FF404040"/>
      <name val="Helvetica"/>
    </font>
    <font>
      <i/>
      <sz val="10.5"/>
      <color rgb="FF498CC9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/>
      <right/>
      <top/>
      <bottom style="thick">
        <color rgb="FF4389C8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3" applyFont="1" applyAlignment="1">
      <alignment horizontal="left" indent="2"/>
    </xf>
    <xf numFmtId="0" fontId="11" fillId="0" borderId="0" xfId="0" applyFont="1"/>
    <xf numFmtId="0" fontId="13" fillId="0" borderId="0" xfId="3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1" xfId="3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0" fillId="0" borderId="0" xfId="0" applyFill="1"/>
    <xf numFmtId="0" fontId="14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2" xfId="0" applyFont="1" applyBorder="1"/>
    <xf numFmtId="0" fontId="25" fillId="0" borderId="0" xfId="0" applyFont="1"/>
    <xf numFmtId="0" fontId="26" fillId="0" borderId="2" xfId="0" applyFont="1" applyBorder="1"/>
    <xf numFmtId="0" fontId="26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4" fillId="2" borderId="0" xfId="0" applyFont="1" applyFill="1"/>
    <xf numFmtId="164" fontId="30" fillId="0" borderId="0" xfId="0" applyNumberFormat="1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164" fontId="27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right" vertical="center"/>
    </xf>
    <xf numFmtId="164" fontId="29" fillId="0" borderId="1" xfId="0" applyNumberFormat="1" applyFont="1" applyFill="1" applyBorder="1" applyAlignment="1">
      <alignment horizontal="right"/>
    </xf>
    <xf numFmtId="0" fontId="31" fillId="0" borderId="1" xfId="3" applyFont="1" applyFill="1" applyBorder="1" applyAlignment="1">
      <alignment horizontal="left"/>
    </xf>
    <xf numFmtId="0" fontId="31" fillId="0" borderId="0" xfId="3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3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34" fillId="0" borderId="0" xfId="0" applyFont="1" applyFill="1" applyBorder="1"/>
    <xf numFmtId="0" fontId="16" fillId="3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indent="1"/>
    </xf>
    <xf numFmtId="0" fontId="35" fillId="0" borderId="0" xfId="0" applyFont="1" applyFill="1" applyBorder="1"/>
    <xf numFmtId="0" fontId="34" fillId="0" borderId="0" xfId="0" applyFont="1" applyFill="1" applyBorder="1" applyAlignment="1">
      <alignment horizontal="left" indent="1"/>
    </xf>
    <xf numFmtId="0" fontId="16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indent="1"/>
    </xf>
    <xf numFmtId="167" fontId="37" fillId="0" borderId="0" xfId="1" applyNumberFormat="1" applyFont="1" applyFill="1" applyBorder="1" applyAlignment="1">
      <alignment horizontal="right" vertical="center" wrapText="1"/>
    </xf>
    <xf numFmtId="166" fontId="37" fillId="0" borderId="0" xfId="2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center" wrapText="1"/>
    </xf>
    <xf numFmtId="168" fontId="38" fillId="0" borderId="0" xfId="2" applyNumberFormat="1" applyFont="1" applyFill="1" applyBorder="1" applyAlignment="1">
      <alignment horizontal="right" vertical="center" wrapText="1"/>
    </xf>
    <xf numFmtId="169" fontId="38" fillId="0" borderId="0" xfId="1" applyNumberFormat="1" applyFont="1" applyFill="1" applyBorder="1" applyAlignment="1">
      <alignment horizontal="right" vertical="center" wrapText="1"/>
    </xf>
    <xf numFmtId="169" fontId="39" fillId="0" borderId="0" xfId="1" applyNumberFormat="1" applyFont="1" applyFill="1" applyBorder="1" applyAlignment="1">
      <alignment horizontal="right" vertical="center" wrapText="1"/>
    </xf>
    <xf numFmtId="0" fontId="39" fillId="0" borderId="2" xfId="0" applyFont="1" applyFill="1" applyBorder="1"/>
    <xf numFmtId="0" fontId="39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7" fillId="0" borderId="1" xfId="0" applyFont="1" applyFill="1" applyBorder="1"/>
    <xf numFmtId="166" fontId="12" fillId="0" borderId="0" xfId="2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>
      <alignment horizontal="center"/>
    </xf>
    <xf numFmtId="166" fontId="12" fillId="3" borderId="0" xfId="2" applyNumberFormat="1" applyFont="1" applyFill="1" applyBorder="1" applyAlignment="1">
      <alignment horizontal="center"/>
    </xf>
    <xf numFmtId="166" fontId="19" fillId="0" borderId="0" xfId="0" applyNumberFormat="1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27" fillId="0" borderId="0" xfId="0" applyNumberFormat="1" applyFont="1" applyFill="1" applyBorder="1"/>
    <xf numFmtId="166" fontId="12" fillId="0" borderId="0" xfId="0" applyNumberFormat="1" applyFont="1" applyFill="1" applyBorder="1" applyAlignment="1">
      <alignment horizontal="center" vertical="center"/>
    </xf>
    <xf numFmtId="166" fontId="29" fillId="0" borderId="1" xfId="0" applyNumberFormat="1" applyFont="1" applyFill="1" applyBorder="1" applyAlignment="1">
      <alignment horizontal="center"/>
    </xf>
    <xf numFmtId="166" fontId="12" fillId="3" borderId="0" xfId="0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left"/>
    </xf>
    <xf numFmtId="0" fontId="40" fillId="0" borderId="0" xfId="0" applyFont="1" applyFill="1" applyBorder="1"/>
    <xf numFmtId="0" fontId="10" fillId="0" borderId="0" xfId="3" applyFont="1" applyFill="1" applyBorder="1" applyAlignment="1">
      <alignment horizontal="left" indent="1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32" fillId="0" borderId="0" xfId="3" applyFont="1" applyFill="1" applyBorder="1" applyAlignment="1">
      <alignment horizontal="left" indent="2"/>
    </xf>
    <xf numFmtId="0" fontId="10" fillId="0" borderId="0" xfId="3" applyFont="1" applyFill="1" applyBorder="1" applyAlignment="1">
      <alignment horizontal="left"/>
    </xf>
    <xf numFmtId="0" fontId="41" fillId="0" borderId="0" xfId="3" applyFont="1" applyFill="1" applyBorder="1" applyAlignment="1">
      <alignment horizontal="left"/>
    </xf>
    <xf numFmtId="164" fontId="42" fillId="0" borderId="0" xfId="0" applyNumberFormat="1" applyFont="1" applyFill="1" applyBorder="1"/>
    <xf numFmtId="166" fontId="42" fillId="0" borderId="0" xfId="0" applyNumberFormat="1" applyFont="1" applyFill="1" applyBorder="1"/>
    <xf numFmtId="164" fontId="40" fillId="0" borderId="0" xfId="0" applyNumberFormat="1" applyFont="1" applyFill="1" applyBorder="1"/>
    <xf numFmtId="166" fontId="40" fillId="0" borderId="0" xfId="0" applyNumberFormat="1" applyFont="1" applyFill="1" applyBorder="1"/>
    <xf numFmtId="164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left" wrapText="1" indent="2"/>
    </xf>
    <xf numFmtId="0" fontId="3" fillId="0" borderId="0" xfId="0" applyFont="1" applyFill="1" applyBorder="1" applyAlignment="1">
      <alignment horizontal="right" vertical="center" wrapText="1"/>
    </xf>
    <xf numFmtId="0" fontId="43" fillId="0" borderId="2" xfId="0" applyFont="1" applyFill="1" applyBorder="1" applyAlignment="1">
      <alignment horizontal="right" vertical="center" wrapText="1"/>
    </xf>
    <xf numFmtId="0" fontId="44" fillId="0" borderId="2" xfId="0" applyFont="1" applyFill="1" applyBorder="1"/>
    <xf numFmtId="0" fontId="43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7" fillId="3" borderId="0" xfId="0" applyFont="1" applyFill="1" applyBorder="1"/>
    <xf numFmtId="165" fontId="28" fillId="0" borderId="0" xfId="1" applyNumberFormat="1" applyFont="1" applyFill="1" applyBorder="1" applyAlignment="1">
      <alignment horizontal="right"/>
    </xf>
    <xf numFmtId="166" fontId="28" fillId="0" borderId="0" xfId="2" applyNumberFormat="1" applyFont="1" applyFill="1" applyBorder="1" applyAlignment="1">
      <alignment horizontal="center"/>
    </xf>
    <xf numFmtId="166" fontId="28" fillId="3" borderId="0" xfId="2" applyNumberFormat="1" applyFont="1" applyFill="1" applyBorder="1" applyAlignment="1">
      <alignment horizontal="center"/>
    </xf>
    <xf numFmtId="164" fontId="28" fillId="0" borderId="0" xfId="1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right"/>
    </xf>
    <xf numFmtId="166" fontId="29" fillId="3" borderId="0" xfId="0" applyNumberFormat="1" applyFont="1" applyFill="1" applyBorder="1" applyAlignment="1">
      <alignment horizontal="center"/>
    </xf>
    <xf numFmtId="166" fontId="28" fillId="3" borderId="0" xfId="0" applyNumberFormat="1" applyFont="1" applyFill="1" applyBorder="1" applyAlignment="1">
      <alignment horizontal="center"/>
    </xf>
    <xf numFmtId="164" fontId="45" fillId="0" borderId="0" xfId="1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center"/>
    </xf>
    <xf numFmtId="166" fontId="45" fillId="3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6" fontId="40" fillId="3" borderId="0" xfId="0" applyNumberFormat="1" applyFont="1" applyFill="1" applyBorder="1"/>
    <xf numFmtId="166" fontId="12" fillId="0" borderId="0" xfId="0" applyNumberFormat="1" applyFont="1" applyFill="1" applyBorder="1" applyAlignment="1">
      <alignment horizontal="right"/>
    </xf>
    <xf numFmtId="0" fontId="46" fillId="0" borderId="1" xfId="0" applyFont="1" applyFill="1" applyBorder="1"/>
    <xf numFmtId="0" fontId="46" fillId="3" borderId="1" xfId="0" applyFont="1" applyFill="1" applyBorder="1"/>
    <xf numFmtId="0" fontId="47" fillId="0" borderId="0" xfId="0" applyFont="1" applyFill="1" applyBorder="1" applyAlignment="1">
      <alignment horizontal="left"/>
    </xf>
    <xf numFmtId="0" fontId="32" fillId="0" borderId="3" xfId="3" applyFont="1" applyFill="1" applyBorder="1" applyAlignment="1">
      <alignment horizontal="left"/>
    </xf>
    <xf numFmtId="0" fontId="16" fillId="0" borderId="3" xfId="3" applyFont="1" applyFill="1" applyBorder="1" applyAlignment="1">
      <alignment horizontal="left" indent="1"/>
    </xf>
    <xf numFmtId="0" fontId="48" fillId="0" borderId="3" xfId="3" applyFont="1" applyFill="1" applyBorder="1" applyAlignment="1">
      <alignment horizontal="left" indent="2"/>
    </xf>
    <xf numFmtId="0" fontId="49" fillId="0" borderId="3" xfId="3" applyFont="1" applyFill="1" applyBorder="1" applyAlignment="1">
      <alignment horizontal="left" indent="1"/>
    </xf>
    <xf numFmtId="0" fontId="32" fillId="0" borderId="3" xfId="3" applyFont="1" applyFill="1" applyBorder="1" applyAlignment="1">
      <alignment horizontal="left" indent="1"/>
    </xf>
    <xf numFmtId="0" fontId="36" fillId="0" borderId="3" xfId="3" applyFont="1" applyFill="1" applyBorder="1" applyAlignment="1">
      <alignment horizontal="left"/>
    </xf>
    <xf numFmtId="0" fontId="16" fillId="0" borderId="0" xfId="3" applyFont="1" applyFill="1" applyBorder="1" applyAlignment="1">
      <alignment horizontal="left" indent="1"/>
    </xf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showGridLines="0" tabSelected="1" zoomScale="68" zoomScaleNormal="90" workbookViewId="0">
      <selection activeCell="H14" sqref="H14"/>
    </sheetView>
  </sheetViews>
  <sheetFormatPr baseColWidth="10" defaultColWidth="10.81640625" defaultRowHeight="14.5" x14ac:dyDescent="0.35"/>
  <cols>
    <col min="1" max="1" width="2.81640625" customWidth="1"/>
    <col min="2" max="2" width="43.81640625" customWidth="1"/>
    <col min="7" max="7" width="10.81640625" style="16"/>
    <col min="8" max="8" width="11.90625" bestFit="1" customWidth="1"/>
    <col min="10" max="10" width="11.90625" bestFit="1" customWidth="1"/>
  </cols>
  <sheetData>
    <row r="2" spans="2:12" ht="15.5" x14ac:dyDescent="0.35">
      <c r="B2" s="1" t="s">
        <v>1</v>
      </c>
    </row>
    <row r="3" spans="2:12" x14ac:dyDescent="0.35">
      <c r="B3" s="11" t="s">
        <v>2</v>
      </c>
    </row>
    <row r="4" spans="2:12" x14ac:dyDescent="0.35">
      <c r="B4" s="13" t="s">
        <v>97</v>
      </c>
    </row>
    <row r="6" spans="2:12" x14ac:dyDescent="0.35">
      <c r="C6" s="63" t="s">
        <v>101</v>
      </c>
      <c r="D6" s="63"/>
      <c r="E6" s="63"/>
      <c r="F6" s="63"/>
      <c r="G6"/>
      <c r="H6" s="63" t="s">
        <v>128</v>
      </c>
      <c r="I6" s="63"/>
      <c r="J6" s="63"/>
      <c r="K6" s="63"/>
    </row>
    <row r="7" spans="2:12" x14ac:dyDescent="0.35">
      <c r="B7" s="116" t="s">
        <v>108</v>
      </c>
      <c r="C7" s="26">
        <v>2025</v>
      </c>
      <c r="D7" s="26" t="s">
        <v>107</v>
      </c>
      <c r="E7" s="26">
        <v>2024</v>
      </c>
      <c r="F7" s="26" t="s">
        <v>107</v>
      </c>
      <c r="G7" s="97" t="s">
        <v>4</v>
      </c>
      <c r="H7" s="26">
        <v>2025</v>
      </c>
      <c r="I7" s="26" t="s">
        <v>107</v>
      </c>
      <c r="J7" s="26">
        <v>2024</v>
      </c>
      <c r="K7" s="26" t="s">
        <v>107</v>
      </c>
      <c r="L7" s="97" t="s">
        <v>4</v>
      </c>
    </row>
    <row r="8" spans="2:12" ht="15" thickBot="1" x14ac:dyDescent="0.4">
      <c r="B8" s="38"/>
      <c r="C8" s="17"/>
      <c r="D8" s="17"/>
      <c r="E8" s="17"/>
      <c r="F8" s="17"/>
      <c r="G8" s="98"/>
      <c r="H8" s="17"/>
      <c r="I8" s="17"/>
      <c r="J8" s="17"/>
      <c r="K8" s="17"/>
      <c r="L8" s="98"/>
    </row>
    <row r="9" spans="2:12" x14ac:dyDescent="0.35">
      <c r="B9" s="39"/>
      <c r="C9" s="27"/>
      <c r="D9" s="27"/>
      <c r="E9" s="27"/>
      <c r="F9" s="27"/>
      <c r="G9" s="99"/>
      <c r="H9" s="27"/>
      <c r="I9" s="27"/>
      <c r="J9" s="27"/>
      <c r="K9" s="27"/>
      <c r="L9" s="99"/>
    </row>
    <row r="10" spans="2:12" x14ac:dyDescent="0.35">
      <c r="B10" s="117" t="s">
        <v>109</v>
      </c>
      <c r="C10" s="100">
        <v>4016967</v>
      </c>
      <c r="D10" s="101">
        <v>1</v>
      </c>
      <c r="E10" s="100">
        <v>4665574</v>
      </c>
      <c r="F10" s="101">
        <v>1</v>
      </c>
      <c r="G10" s="102">
        <v>-0.13901976477063704</v>
      </c>
      <c r="H10" s="100">
        <v>17541158</v>
      </c>
      <c r="I10" s="101">
        <v>1</v>
      </c>
      <c r="J10" s="100">
        <v>18606903</v>
      </c>
      <c r="K10" s="101">
        <v>1</v>
      </c>
      <c r="L10" s="102">
        <v>-5.7276861173511828E-2</v>
      </c>
    </row>
    <row r="11" spans="2:12" x14ac:dyDescent="0.35">
      <c r="B11" s="117" t="s">
        <v>110</v>
      </c>
      <c r="C11" s="103">
        <v>-1567728</v>
      </c>
      <c r="D11" s="101">
        <v>-0.39027654446750498</v>
      </c>
      <c r="E11" s="103">
        <v>-1723902</v>
      </c>
      <c r="F11" s="101">
        <v>-0.36949408582952492</v>
      </c>
      <c r="G11" s="102">
        <v>-9.0593316789469469E-2</v>
      </c>
      <c r="H11" s="103">
        <v>-6519026</v>
      </c>
      <c r="I11" s="101">
        <v>-0.37164171259388917</v>
      </c>
      <c r="J11" s="103">
        <v>-6675859</v>
      </c>
      <c r="K11" s="101">
        <v>-0.3587839953806391</v>
      </c>
      <c r="L11" s="102">
        <v>-2.3492557287384308E-2</v>
      </c>
    </row>
    <row r="12" spans="2:12" x14ac:dyDescent="0.35">
      <c r="B12" s="118" t="s">
        <v>111</v>
      </c>
      <c r="C12" s="104">
        <v>2449239</v>
      </c>
      <c r="D12" s="66">
        <v>0.60972345553249507</v>
      </c>
      <c r="E12" s="104">
        <v>2941672</v>
      </c>
      <c r="F12" s="66">
        <v>0.63050591417047508</v>
      </c>
      <c r="G12" s="76">
        <v>-0.16739901661368095</v>
      </c>
      <c r="H12" s="104">
        <v>11022132</v>
      </c>
      <c r="I12" s="66">
        <v>0.62835828740611077</v>
      </c>
      <c r="J12" s="104">
        <v>11931044</v>
      </c>
      <c r="K12" s="66">
        <v>0.6412160046193609</v>
      </c>
      <c r="L12" s="76">
        <v>-7.6180424780932787E-2</v>
      </c>
    </row>
    <row r="13" spans="2:12" x14ac:dyDescent="0.35">
      <c r="B13" s="119"/>
      <c r="C13" s="80"/>
      <c r="D13" s="105"/>
      <c r="E13" s="80"/>
      <c r="F13" s="105"/>
      <c r="G13" s="106"/>
      <c r="H13" s="80"/>
      <c r="I13" s="105"/>
      <c r="J13" s="80"/>
      <c r="K13" s="105"/>
      <c r="L13" s="106"/>
    </row>
    <row r="14" spans="2:12" x14ac:dyDescent="0.35">
      <c r="B14" s="117" t="s">
        <v>112</v>
      </c>
      <c r="C14" s="103">
        <v>-1502128</v>
      </c>
      <c r="D14" s="101">
        <v>-0.37394581533779092</v>
      </c>
      <c r="E14" s="103">
        <v>-1901420</v>
      </c>
      <c r="F14" s="101">
        <v>-0.40754256603796229</v>
      </c>
      <c r="G14" s="107">
        <v>-0.20999673927906515</v>
      </c>
      <c r="H14" s="103">
        <v>-6950840</v>
      </c>
      <c r="I14" s="101">
        <v>-0.39625890149327658</v>
      </c>
      <c r="J14" s="103">
        <v>-7707227</v>
      </c>
      <c r="K14" s="101">
        <v>-0.41421331642348003</v>
      </c>
      <c r="L14" s="107">
        <v>-9.8139966553469904E-2</v>
      </c>
    </row>
    <row r="15" spans="2:12" x14ac:dyDescent="0.35">
      <c r="B15" s="117" t="s">
        <v>113</v>
      </c>
      <c r="C15" s="103">
        <v>-60560</v>
      </c>
      <c r="D15" s="101">
        <v>-1.5076051159992103E-2</v>
      </c>
      <c r="E15" s="103">
        <v>21415</v>
      </c>
      <c r="F15" s="101">
        <v>4.5900032879126985E-3</v>
      </c>
      <c r="G15" s="107">
        <v>-3.8279243520896569</v>
      </c>
      <c r="H15" s="103">
        <v>29641</v>
      </c>
      <c r="I15" s="101">
        <v>1.6897972186328861E-3</v>
      </c>
      <c r="J15" s="103">
        <v>46483</v>
      </c>
      <c r="K15" s="101">
        <v>2.4981588822169921E-3</v>
      </c>
      <c r="L15" s="107">
        <v>-0.36232601166017686</v>
      </c>
    </row>
    <row r="16" spans="2:12" x14ac:dyDescent="0.35">
      <c r="B16" s="120" t="s">
        <v>6</v>
      </c>
      <c r="C16" s="108">
        <v>886551</v>
      </c>
      <c r="D16" s="109">
        <v>0.22070158903471201</v>
      </c>
      <c r="E16" s="108">
        <v>1061667</v>
      </c>
      <c r="F16" s="109">
        <v>0.22755335142042543</v>
      </c>
      <c r="G16" s="110">
        <v>-0.16494437521369698</v>
      </c>
      <c r="H16" s="108">
        <v>4100933</v>
      </c>
      <c r="I16" s="109">
        <v>0.23378918313146715</v>
      </c>
      <c r="J16" s="108">
        <v>4270300</v>
      </c>
      <c r="K16" s="109">
        <v>0.22950084707809784</v>
      </c>
      <c r="L16" s="110">
        <v>-3.9661616279886625E-2</v>
      </c>
    </row>
    <row r="17" spans="2:12" x14ac:dyDescent="0.35">
      <c r="B17" s="118" t="s">
        <v>114</v>
      </c>
      <c r="C17" s="111">
        <v>886551</v>
      </c>
      <c r="D17" s="66">
        <v>0.22070158903471201</v>
      </c>
      <c r="E17" s="111">
        <v>1121645</v>
      </c>
      <c r="F17" s="66">
        <v>0.24040879000097309</v>
      </c>
      <c r="G17" s="76">
        <v>-0.20959751079887134</v>
      </c>
      <c r="H17" s="111">
        <v>4100933</v>
      </c>
      <c r="I17" s="66">
        <v>0.23378918313146715</v>
      </c>
      <c r="J17" s="111">
        <v>4330278</v>
      </c>
      <c r="K17" s="66">
        <v>0.23272427442653945</v>
      </c>
      <c r="L17" s="76">
        <v>-5.2963112299025616E-2</v>
      </c>
    </row>
    <row r="18" spans="2:12" x14ac:dyDescent="0.35">
      <c r="B18" s="119"/>
      <c r="C18" s="28"/>
      <c r="D18" s="105"/>
      <c r="E18" s="28"/>
      <c r="F18" s="105"/>
      <c r="G18" s="106"/>
      <c r="H18" s="28"/>
      <c r="I18" s="105"/>
      <c r="J18" s="28"/>
      <c r="K18" s="105"/>
      <c r="L18" s="106"/>
    </row>
    <row r="19" spans="2:12" x14ac:dyDescent="0.35">
      <c r="B19" s="117" t="s">
        <v>115</v>
      </c>
      <c r="C19" s="103">
        <v>-85943</v>
      </c>
      <c r="D19" s="101">
        <v>-2.1394997768216666E-2</v>
      </c>
      <c r="E19" s="103">
        <v>-108523</v>
      </c>
      <c r="F19" s="101">
        <v>-2.3260374822047618E-2</v>
      </c>
      <c r="G19" s="107">
        <v>-0.20806649281719081</v>
      </c>
      <c r="H19" s="103">
        <v>-341297</v>
      </c>
      <c r="I19" s="101">
        <v>-1.9456925249746911E-2</v>
      </c>
      <c r="J19" s="103">
        <v>-347809</v>
      </c>
      <c r="K19" s="101">
        <v>-1.869247128337263E-2</v>
      </c>
      <c r="L19" s="107">
        <v>-1.8722919763433432E-2</v>
      </c>
    </row>
    <row r="20" spans="2:12" x14ac:dyDescent="0.35">
      <c r="B20" s="118" t="s">
        <v>116</v>
      </c>
      <c r="C20" s="29">
        <v>800608</v>
      </c>
      <c r="D20" s="66">
        <v>0.19930659126649533</v>
      </c>
      <c r="E20" s="29">
        <v>953144</v>
      </c>
      <c r="F20" s="66">
        <v>0.20429297659837781</v>
      </c>
      <c r="G20" s="76">
        <v>-0.1600345802942682</v>
      </c>
      <c r="H20" s="29">
        <v>3759636</v>
      </c>
      <c r="I20" s="66">
        <v>0.21433225788172025</v>
      </c>
      <c r="J20" s="29">
        <v>3922491</v>
      </c>
      <c r="K20" s="66">
        <v>0.21080837579472522</v>
      </c>
      <c r="L20" s="76">
        <v>-4.1518259697727822E-2</v>
      </c>
    </row>
    <row r="21" spans="2:12" x14ac:dyDescent="0.35">
      <c r="B21" s="121"/>
      <c r="C21" s="87"/>
      <c r="D21" s="88"/>
      <c r="E21" s="87"/>
      <c r="F21" s="88"/>
      <c r="G21" s="112"/>
      <c r="H21" s="87"/>
      <c r="I21" s="88"/>
      <c r="J21" s="87"/>
      <c r="K21" s="88"/>
      <c r="L21" s="112"/>
    </row>
    <row r="22" spans="2:12" x14ac:dyDescent="0.35">
      <c r="B22" s="117" t="s">
        <v>117</v>
      </c>
      <c r="C22" s="30">
        <v>-190679</v>
      </c>
      <c r="D22" s="101">
        <v>-4.7468400910438149E-2</v>
      </c>
      <c r="E22" s="30">
        <v>-248372</v>
      </c>
      <c r="F22" s="101">
        <v>-5.3235036032008069E-2</v>
      </c>
      <c r="G22" s="107">
        <v>-0.23228463755978934</v>
      </c>
      <c r="H22" s="30">
        <v>-796699</v>
      </c>
      <c r="I22" s="101">
        <v>-4.5418837228420154E-2</v>
      </c>
      <c r="J22" s="30">
        <v>-887799</v>
      </c>
      <c r="K22" s="101">
        <v>-4.7713421196423716E-2</v>
      </c>
      <c r="L22" s="107">
        <v>-0.10261331675300378</v>
      </c>
    </row>
    <row r="23" spans="2:12" x14ac:dyDescent="0.35">
      <c r="B23" s="117" t="s">
        <v>118</v>
      </c>
      <c r="C23" s="30">
        <v>22842</v>
      </c>
      <c r="D23" s="101">
        <v>5.6863797984897562E-3</v>
      </c>
      <c r="E23" s="30">
        <v>36797</v>
      </c>
      <c r="F23" s="101">
        <v>7.8869180941080353E-3</v>
      </c>
      <c r="G23" s="107">
        <v>-0.3792428730603038</v>
      </c>
      <c r="H23" s="30">
        <v>114020</v>
      </c>
      <c r="I23" s="101">
        <v>6.5001409827104917E-3</v>
      </c>
      <c r="J23" s="30">
        <v>106111</v>
      </c>
      <c r="K23" s="101">
        <v>5.7027760073774768E-3</v>
      </c>
      <c r="L23" s="107">
        <v>7.4535156581315709E-2</v>
      </c>
    </row>
    <row r="24" spans="2:12" x14ac:dyDescent="0.35">
      <c r="B24" s="117" t="s">
        <v>119</v>
      </c>
      <c r="C24" s="30">
        <v>-2494</v>
      </c>
      <c r="D24" s="101">
        <v>-6.208664397790672E-4</v>
      </c>
      <c r="E24" s="30">
        <v>-16658</v>
      </c>
      <c r="F24" s="101">
        <v>-3.5704074139644984E-3</v>
      </c>
      <c r="G24" s="107">
        <v>-0.85028214671629243</v>
      </c>
      <c r="H24" s="30">
        <v>-392049</v>
      </c>
      <c r="I24" s="101">
        <v>-2.2350234802058108E-2</v>
      </c>
      <c r="J24" s="30">
        <v>113575</v>
      </c>
      <c r="K24" s="101">
        <v>6.1039174547209713E-3</v>
      </c>
      <c r="L24" s="107">
        <v>-4.4518952234206477</v>
      </c>
    </row>
    <row r="25" spans="2:12" x14ac:dyDescent="0.35">
      <c r="B25" s="117" t="s">
        <v>120</v>
      </c>
      <c r="C25" s="30">
        <v>-62214</v>
      </c>
      <c r="D25" s="101">
        <v>-1.5487804604817515E-2</v>
      </c>
      <c r="E25" s="30">
        <v>-185741</v>
      </c>
      <c r="F25" s="101">
        <v>-3.9810964310072028E-2</v>
      </c>
      <c r="G25" s="107">
        <v>-0.66504971977107907</v>
      </c>
      <c r="H25" s="30">
        <v>-251283</v>
      </c>
      <c r="I25" s="101">
        <v>-1.4325337015948434E-2</v>
      </c>
      <c r="J25" s="30">
        <v>-363286</v>
      </c>
      <c r="K25" s="101">
        <v>-1.9524259356863419E-2</v>
      </c>
      <c r="L25" s="107">
        <v>-0.30830530215862983</v>
      </c>
    </row>
    <row r="26" spans="2:12" x14ac:dyDescent="0.35">
      <c r="B26" s="118" t="s">
        <v>121</v>
      </c>
      <c r="C26" s="29">
        <v>-232545</v>
      </c>
      <c r="D26" s="66">
        <v>-5.7890692156544972E-2</v>
      </c>
      <c r="E26" s="29">
        <v>-413974</v>
      </c>
      <c r="F26" s="66">
        <v>-8.8729489661936556E-2</v>
      </c>
      <c r="G26" s="76">
        <v>-0.43826182320628837</v>
      </c>
      <c r="H26" s="29">
        <v>-1326011</v>
      </c>
      <c r="I26" s="66">
        <v>-7.5594268063716205E-2</v>
      </c>
      <c r="J26" s="29">
        <v>-1031399</v>
      </c>
      <c r="K26" s="66">
        <v>-5.5430987091188683E-2</v>
      </c>
      <c r="L26" s="76">
        <v>0.2856430925374176</v>
      </c>
    </row>
    <row r="27" spans="2:12" x14ac:dyDescent="0.35">
      <c r="B27" s="119"/>
      <c r="C27" s="29"/>
      <c r="D27" s="113"/>
      <c r="E27" s="29"/>
      <c r="F27" s="113"/>
      <c r="G27" s="76"/>
      <c r="H27" s="29"/>
      <c r="I27" s="113"/>
      <c r="J27" s="29"/>
      <c r="K27" s="113"/>
      <c r="L27" s="76"/>
    </row>
    <row r="28" spans="2:12" x14ac:dyDescent="0.35">
      <c r="B28" s="117" t="s">
        <v>122</v>
      </c>
      <c r="C28" s="30">
        <v>0</v>
      </c>
      <c r="D28" s="101">
        <v>0</v>
      </c>
      <c r="E28" s="30">
        <v>0</v>
      </c>
      <c r="F28" s="101">
        <v>0</v>
      </c>
      <c r="G28" s="107" t="s">
        <v>85</v>
      </c>
      <c r="H28" s="30">
        <v>0</v>
      </c>
      <c r="I28" s="101">
        <v>0</v>
      </c>
      <c r="J28" s="30">
        <v>0</v>
      </c>
      <c r="K28" s="101">
        <v>0</v>
      </c>
      <c r="L28" s="107" t="s">
        <v>85</v>
      </c>
    </row>
    <row r="29" spans="2:12" x14ac:dyDescent="0.35">
      <c r="B29" s="118" t="s">
        <v>123</v>
      </c>
      <c r="C29" s="29">
        <v>568063</v>
      </c>
      <c r="D29" s="66">
        <v>0.14141589910995037</v>
      </c>
      <c r="E29" s="29">
        <v>539170</v>
      </c>
      <c r="F29" s="66">
        <v>0.11556348693644126</v>
      </c>
      <c r="G29" s="76">
        <v>5.358792217667907E-2</v>
      </c>
      <c r="H29" s="29">
        <v>2433625</v>
      </c>
      <c r="I29" s="66">
        <v>0.13873798981800403</v>
      </c>
      <c r="J29" s="29">
        <v>2891092</v>
      </c>
      <c r="K29" s="66">
        <v>0.15537738870353654</v>
      </c>
      <c r="L29" s="76">
        <v>-0.15823329039684664</v>
      </c>
    </row>
    <row r="30" spans="2:12" x14ac:dyDescent="0.35">
      <c r="B30" s="119"/>
      <c r="C30" s="29"/>
      <c r="D30" s="113"/>
      <c r="E30" s="29"/>
      <c r="F30" s="113"/>
      <c r="G30" s="76"/>
      <c r="H30" s="29"/>
      <c r="I30" s="113"/>
      <c r="J30" s="29"/>
      <c r="K30" s="113"/>
      <c r="L30" s="76"/>
    </row>
    <row r="31" spans="2:12" x14ac:dyDescent="0.35">
      <c r="B31" s="117" t="s">
        <v>124</v>
      </c>
      <c r="C31" s="30">
        <v>-248427</v>
      </c>
      <c r="D31" s="101">
        <v>-6.1844421425418732E-2</v>
      </c>
      <c r="E31" s="30">
        <v>-171859</v>
      </c>
      <c r="F31" s="101">
        <v>-3.6835553353135111E-2</v>
      </c>
      <c r="G31" s="107">
        <v>0.44552802006295855</v>
      </c>
      <c r="H31" s="30">
        <v>-826238</v>
      </c>
      <c r="I31" s="101">
        <v>-4.7102819551594031E-2</v>
      </c>
      <c r="J31" s="30">
        <v>-799981</v>
      </c>
      <c r="K31" s="101">
        <v>-4.2993774944707346E-2</v>
      </c>
      <c r="L31" s="107">
        <v>3.2822029523201124E-2</v>
      </c>
    </row>
    <row r="32" spans="2:12" x14ac:dyDescent="0.35">
      <c r="B32" s="118" t="s">
        <v>125</v>
      </c>
      <c r="C32" s="29">
        <v>319636</v>
      </c>
      <c r="D32" s="66">
        <v>7.9571477684531641E-2</v>
      </c>
      <c r="E32" s="29">
        <v>367311</v>
      </c>
      <c r="F32" s="66">
        <v>7.8727933583306153E-2</v>
      </c>
      <c r="G32" s="76">
        <v>-0.12979464268698737</v>
      </c>
      <c r="H32" s="29">
        <v>1607387</v>
      </c>
      <c r="I32" s="66">
        <v>9.1635170266410007E-2</v>
      </c>
      <c r="J32" s="29">
        <v>2091111</v>
      </c>
      <c r="K32" s="66">
        <v>0.11238361375882919</v>
      </c>
      <c r="L32" s="76">
        <v>-0.23132392302465055</v>
      </c>
    </row>
    <row r="33" spans="2:12" ht="15" thickBot="1" x14ac:dyDescent="0.4">
      <c r="B33" s="114"/>
      <c r="C33" s="114"/>
      <c r="D33" s="114"/>
      <c r="E33" s="114"/>
      <c r="F33" s="114"/>
      <c r="G33" s="115"/>
      <c r="H33" s="114"/>
      <c r="I33" s="114"/>
      <c r="J33" s="114"/>
      <c r="K33" s="114"/>
      <c r="L33" s="115"/>
    </row>
    <row r="34" spans="2:12" x14ac:dyDescent="0.35">
      <c r="B34" s="118"/>
      <c r="C34" s="29"/>
      <c r="D34" s="66"/>
      <c r="E34" s="29"/>
      <c r="F34" s="66"/>
      <c r="G34" s="76"/>
      <c r="H34" s="29"/>
      <c r="I34" s="66"/>
      <c r="J34" s="29"/>
      <c r="K34" s="66"/>
      <c r="L34" s="76"/>
    </row>
    <row r="35" spans="2:12" hidden="1" x14ac:dyDescent="0.35">
      <c r="B35" s="122" t="s">
        <v>126</v>
      </c>
      <c r="C35" s="30">
        <v>0</v>
      </c>
      <c r="D35" s="101">
        <v>0</v>
      </c>
      <c r="E35" s="30">
        <v>-538000</v>
      </c>
      <c r="F35" s="101">
        <v>-0.11531271393401969</v>
      </c>
      <c r="G35" s="107">
        <v>-1</v>
      </c>
      <c r="H35" s="30">
        <v>0</v>
      </c>
      <c r="I35" s="101">
        <v>0</v>
      </c>
      <c r="J35" s="30">
        <v>-597989</v>
      </c>
      <c r="K35" s="101">
        <v>-3.2138018884711766E-2</v>
      </c>
      <c r="L35" s="107">
        <v>-1</v>
      </c>
    </row>
    <row r="36" spans="2:12" x14ac:dyDescent="0.35">
      <c r="B36" s="123"/>
      <c r="C36" s="29"/>
      <c r="D36" s="66"/>
      <c r="E36" s="29"/>
      <c r="F36" s="66"/>
      <c r="G36" s="76"/>
      <c r="H36" s="29"/>
      <c r="I36" s="66"/>
      <c r="J36" s="29"/>
      <c r="K36" s="66"/>
      <c r="L36" s="76"/>
    </row>
    <row r="37" spans="2:12" ht="15" thickBot="1" x14ac:dyDescent="0.4">
      <c r="B37" s="114"/>
      <c r="C37" s="114"/>
      <c r="D37" s="114"/>
      <c r="E37" s="114"/>
      <c r="F37" s="114"/>
      <c r="G37" s="115"/>
      <c r="H37" s="114"/>
      <c r="I37" s="114"/>
      <c r="J37" s="114"/>
      <c r="K37" s="114"/>
      <c r="L37" s="115"/>
    </row>
    <row r="38" spans="2:12" x14ac:dyDescent="0.35">
      <c r="B38" s="122"/>
      <c r="C38" s="30"/>
      <c r="D38" s="101"/>
      <c r="E38" s="30"/>
      <c r="F38" s="101"/>
      <c r="G38" s="107"/>
      <c r="H38" s="30"/>
      <c r="I38" s="101"/>
      <c r="J38" s="30"/>
      <c r="K38" s="101"/>
      <c r="L38" s="107"/>
    </row>
    <row r="39" spans="2:12" x14ac:dyDescent="0.35">
      <c r="B39" s="118" t="s">
        <v>127</v>
      </c>
      <c r="C39" s="29">
        <v>319636</v>
      </c>
      <c r="D39" s="66">
        <v>7.9571477684531641E-2</v>
      </c>
      <c r="E39" s="29">
        <v>-170689</v>
      </c>
      <c r="F39" s="66">
        <v>-3.6584780350713546E-2</v>
      </c>
      <c r="G39" s="76">
        <v>-2.8726221373374967</v>
      </c>
      <c r="H39" s="29">
        <v>1607387</v>
      </c>
      <c r="I39" s="66">
        <v>9.1635170266410007E-2</v>
      </c>
      <c r="J39" s="29">
        <v>1493122</v>
      </c>
      <c r="K39" s="66">
        <v>8.0245594874117421E-2</v>
      </c>
      <c r="L39" s="76">
        <v>7.6527571089301416E-2</v>
      </c>
    </row>
    <row r="40" spans="2:12" ht="15" thickBot="1" x14ac:dyDescent="0.4">
      <c r="B40" s="114"/>
      <c r="C40" s="114"/>
      <c r="D40" s="114"/>
      <c r="E40" s="114"/>
      <c r="F40" s="114"/>
      <c r="G40" s="115"/>
      <c r="H40" s="114"/>
      <c r="I40" s="114"/>
      <c r="J40" s="114"/>
      <c r="K40" s="114"/>
      <c r="L40" s="115"/>
    </row>
  </sheetData>
  <mergeCells count="2">
    <mergeCell ref="C6:F6"/>
    <mergeCell ref="H6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opLeftCell="A2" zoomScale="70" zoomScaleNormal="70" workbookViewId="0">
      <selection activeCell="C6" sqref="C6:E6"/>
    </sheetView>
  </sheetViews>
  <sheetFormatPr baseColWidth="10" defaultRowHeight="14.5" x14ac:dyDescent="0.35"/>
  <cols>
    <col min="1" max="1" width="2.7265625" customWidth="1"/>
    <col min="2" max="2" width="21.1796875" customWidth="1"/>
    <col min="7" max="7" width="13" customWidth="1"/>
    <col min="9" max="9" width="11.90625" customWidth="1"/>
  </cols>
  <sheetData>
    <row r="2" spans="2:12" ht="15.5" x14ac:dyDescent="0.35">
      <c r="B2" s="1" t="s">
        <v>0</v>
      </c>
    </row>
    <row r="3" spans="2:12" x14ac:dyDescent="0.35">
      <c r="B3" s="11" t="s">
        <v>83</v>
      </c>
    </row>
    <row r="4" spans="2:12" x14ac:dyDescent="0.35">
      <c r="B4" s="13" t="s">
        <v>97</v>
      </c>
    </row>
    <row r="6" spans="2:12" x14ac:dyDescent="0.35">
      <c r="B6" s="3" t="s">
        <v>5</v>
      </c>
      <c r="C6" s="64" t="s">
        <v>73</v>
      </c>
      <c r="D6" s="64"/>
      <c r="E6" s="64"/>
      <c r="F6" s="64">
        <v>2025</v>
      </c>
      <c r="G6" s="64"/>
      <c r="H6" s="64">
        <v>2024</v>
      </c>
      <c r="I6" s="64"/>
      <c r="J6" s="64" t="s">
        <v>74</v>
      </c>
      <c r="K6" s="64"/>
      <c r="L6" s="64"/>
    </row>
    <row r="7" spans="2:12" ht="26" x14ac:dyDescent="0.35">
      <c r="B7" s="18"/>
      <c r="C7" s="92" t="s">
        <v>103</v>
      </c>
      <c r="D7" s="92" t="s">
        <v>104</v>
      </c>
      <c r="E7" s="92" t="s">
        <v>4</v>
      </c>
      <c r="F7" s="26" t="s">
        <v>75</v>
      </c>
      <c r="G7" s="26" t="s">
        <v>76</v>
      </c>
      <c r="H7" s="26" t="s">
        <v>75</v>
      </c>
      <c r="I7" s="26" t="s">
        <v>76</v>
      </c>
      <c r="J7" s="92" t="s">
        <v>103</v>
      </c>
      <c r="K7" s="92" t="s">
        <v>104</v>
      </c>
      <c r="L7" s="92" t="s">
        <v>4</v>
      </c>
    </row>
    <row r="8" spans="2:12" x14ac:dyDescent="0.35">
      <c r="B8" s="18"/>
      <c r="C8" s="92"/>
      <c r="D8" s="92"/>
      <c r="E8" s="92"/>
      <c r="F8" s="26" t="s">
        <v>77</v>
      </c>
      <c r="G8" s="26" t="s">
        <v>78</v>
      </c>
      <c r="H8" s="26" t="s">
        <v>77</v>
      </c>
      <c r="I8" s="26" t="s">
        <v>78</v>
      </c>
      <c r="J8" s="92"/>
      <c r="K8" s="92"/>
      <c r="L8" s="92"/>
    </row>
    <row r="9" spans="2:12" ht="15" thickBot="1" x14ac:dyDescent="0.4">
      <c r="B9" s="19"/>
      <c r="C9" s="93"/>
      <c r="D9" s="93"/>
      <c r="E9" s="93"/>
      <c r="F9" s="94"/>
      <c r="G9" s="93"/>
      <c r="H9" s="93"/>
      <c r="I9" s="93"/>
      <c r="J9" s="94"/>
      <c r="K9" s="93"/>
      <c r="L9" s="93"/>
    </row>
    <row r="10" spans="2:12" ht="15" thickTop="1" x14ac:dyDescent="0.35">
      <c r="B10" s="18"/>
      <c r="C10" s="95"/>
      <c r="D10" s="95"/>
      <c r="E10" s="95"/>
      <c r="F10" s="96"/>
      <c r="G10" s="96"/>
      <c r="H10" s="96"/>
      <c r="I10" s="96"/>
      <c r="J10" s="96"/>
      <c r="K10" s="96"/>
      <c r="L10" s="96"/>
    </row>
    <row r="11" spans="2:12" x14ac:dyDescent="0.35">
      <c r="B11" s="20" t="s">
        <v>79</v>
      </c>
      <c r="C11" s="54">
        <v>4016.9670000000001</v>
      </c>
      <c r="D11" s="54">
        <v>4665.5739999999996</v>
      </c>
      <c r="E11" s="55">
        <v>-0.13901976477063693</v>
      </c>
      <c r="F11" s="54">
        <v>165.24408972249364</v>
      </c>
      <c r="G11" s="54">
        <v>-182.76606350589896</v>
      </c>
      <c r="H11" s="54">
        <v>196.84235165228529</v>
      </c>
      <c r="I11" s="54">
        <v>-28.264864643481435</v>
      </c>
      <c r="J11" s="54">
        <v>4034.4889737834055</v>
      </c>
      <c r="K11" s="54">
        <v>4496.9965129911961</v>
      </c>
      <c r="L11" s="55">
        <v>-0.10284809825217134</v>
      </c>
    </row>
    <row r="12" spans="2:12" ht="15" thickBot="1" x14ac:dyDescent="0.4">
      <c r="B12" s="21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2:12" ht="15" thickTop="1" x14ac:dyDescent="0.35">
      <c r="B13" s="22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2:12" x14ac:dyDescent="0.35">
      <c r="B14" s="20" t="s">
        <v>6</v>
      </c>
      <c r="C14" s="54">
        <v>886.55100000000004</v>
      </c>
      <c r="D14" s="54">
        <v>1061.6669999999999</v>
      </c>
      <c r="E14" s="55">
        <v>-0.16494437521369687</v>
      </c>
      <c r="F14" s="54">
        <v>49.305016208811871</v>
      </c>
      <c r="G14" s="54">
        <v>-55.205669913027755</v>
      </c>
      <c r="H14" s="54">
        <v>65.423939217027211</v>
      </c>
      <c r="I14" s="54">
        <v>-9.8460455914901122</v>
      </c>
      <c r="J14" s="54">
        <v>892.45165370421603</v>
      </c>
      <c r="K14" s="54">
        <v>1006.0891063744629</v>
      </c>
      <c r="L14" s="55">
        <v>-0.11294968999291732</v>
      </c>
    </row>
    <row r="15" spans="2:12" x14ac:dyDescent="0.35">
      <c r="B15" s="22" t="s">
        <v>80</v>
      </c>
      <c r="C15" s="58">
        <v>0.22070158903471201</v>
      </c>
      <c r="D15" s="58">
        <v>0.22755335142042543</v>
      </c>
      <c r="E15" s="59"/>
      <c r="F15" s="60"/>
      <c r="G15" s="60"/>
      <c r="H15" s="60"/>
      <c r="I15" s="60"/>
      <c r="J15" s="58">
        <v>0.22120562467848448</v>
      </c>
      <c r="K15" s="58">
        <v>0.22372468012105673</v>
      </c>
      <c r="L15" s="59"/>
    </row>
    <row r="16" spans="2:12" ht="15" thickBot="1" x14ac:dyDescent="0.4">
      <c r="B16" s="2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2:12" ht="15" thickTop="1" x14ac:dyDescent="0.35">
      <c r="B17" s="2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2:12" x14ac:dyDescent="0.35">
      <c r="B18" s="20" t="s">
        <v>81</v>
      </c>
      <c r="C18" s="54">
        <v>319.63600000000002</v>
      </c>
      <c r="D18" s="54">
        <v>367.31099999999998</v>
      </c>
      <c r="E18" s="55">
        <v>-0.12979464268698726</v>
      </c>
      <c r="F18" s="54">
        <v>-137.16333752950692</v>
      </c>
      <c r="G18" s="54">
        <v>-17.275249010435328</v>
      </c>
      <c r="H18" s="54">
        <v>-324.17006462637585</v>
      </c>
      <c r="I18" s="54">
        <v>-5.9780674345250429</v>
      </c>
      <c r="J18" s="54">
        <v>474.07458653994229</v>
      </c>
      <c r="K18" s="54">
        <v>697.45913206090086</v>
      </c>
      <c r="L18" s="55">
        <v>-0.3202833474427188</v>
      </c>
    </row>
    <row r="19" spans="2:12" x14ac:dyDescent="0.35">
      <c r="B19" s="22" t="s">
        <v>82</v>
      </c>
      <c r="C19" s="58">
        <v>7.9571477684531641E-2</v>
      </c>
      <c r="D19" s="58">
        <v>7.8727933583306153E-2</v>
      </c>
      <c r="E19" s="59"/>
      <c r="F19" s="60"/>
      <c r="G19" s="60"/>
      <c r="H19" s="60"/>
      <c r="I19" s="60"/>
      <c r="J19" s="58">
        <v>0.11750548573079167</v>
      </c>
      <c r="K19" s="58">
        <v>0.15509443470681791</v>
      </c>
      <c r="L19" s="59"/>
    </row>
    <row r="20" spans="2:12" ht="15" thickBot="1" x14ac:dyDescent="0.4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2" ht="15" thickTop="1" x14ac:dyDescent="0.35"/>
    <row r="24" spans="2:12" x14ac:dyDescent="0.35">
      <c r="B24" s="31"/>
      <c r="C24" s="64" t="s">
        <v>73</v>
      </c>
      <c r="D24" s="64"/>
      <c r="E24" s="64"/>
      <c r="F24" s="64">
        <v>2025</v>
      </c>
      <c r="G24" s="64"/>
      <c r="H24" s="64">
        <v>2024</v>
      </c>
      <c r="I24" s="64"/>
      <c r="J24" s="64" t="s">
        <v>74</v>
      </c>
      <c r="K24" s="64"/>
      <c r="L24" s="64"/>
    </row>
    <row r="25" spans="2:12" ht="26" x14ac:dyDescent="0.35">
      <c r="B25" s="18"/>
      <c r="C25" s="26" t="s">
        <v>105</v>
      </c>
      <c r="D25" s="26" t="s">
        <v>106</v>
      </c>
      <c r="E25" s="92" t="s">
        <v>4</v>
      </c>
      <c r="F25" s="26" t="s">
        <v>75</v>
      </c>
      <c r="G25" s="26" t="s">
        <v>76</v>
      </c>
      <c r="H25" s="26" t="s">
        <v>75</v>
      </c>
      <c r="I25" s="26" t="s">
        <v>76</v>
      </c>
      <c r="J25" s="26" t="s">
        <v>105</v>
      </c>
      <c r="K25" s="26" t="s">
        <v>106</v>
      </c>
      <c r="L25" s="92" t="s">
        <v>4</v>
      </c>
    </row>
    <row r="26" spans="2:12" x14ac:dyDescent="0.35">
      <c r="B26" s="18"/>
      <c r="C26" s="92"/>
      <c r="D26" s="92"/>
      <c r="E26" s="92"/>
      <c r="F26" s="26" t="s">
        <v>77</v>
      </c>
      <c r="G26" s="26" t="s">
        <v>78</v>
      </c>
      <c r="H26" s="26" t="s">
        <v>77</v>
      </c>
      <c r="I26" s="26" t="s">
        <v>78</v>
      </c>
      <c r="J26" s="92"/>
      <c r="K26" s="92"/>
      <c r="L26" s="92"/>
    </row>
    <row r="27" spans="2:12" ht="15" thickBot="1" x14ac:dyDescent="0.4">
      <c r="B27" s="19"/>
      <c r="C27" s="93"/>
      <c r="D27" s="93"/>
      <c r="E27" s="93"/>
      <c r="F27" s="94"/>
      <c r="G27" s="93"/>
      <c r="H27" s="93"/>
      <c r="I27" s="93"/>
      <c r="J27" s="94"/>
      <c r="K27" s="93"/>
      <c r="L27" s="93"/>
    </row>
    <row r="28" spans="2:12" ht="15" thickTop="1" x14ac:dyDescent="0.35">
      <c r="B28" s="18"/>
      <c r="C28" s="95"/>
      <c r="D28" s="95"/>
      <c r="E28" s="95"/>
      <c r="F28" s="96"/>
      <c r="G28" s="96"/>
      <c r="H28" s="96"/>
      <c r="I28" s="96"/>
      <c r="J28" s="96"/>
      <c r="K28" s="96"/>
      <c r="L28" s="96"/>
    </row>
    <row r="29" spans="2:12" x14ac:dyDescent="0.35">
      <c r="B29" s="20" t="s">
        <v>95</v>
      </c>
      <c r="C29" s="54">
        <v>17541.157999999999</v>
      </c>
      <c r="D29" s="54">
        <v>18606.902999999998</v>
      </c>
      <c r="E29" s="55">
        <v>-5.7276861173511717E-2</v>
      </c>
      <c r="F29" s="54">
        <v>299.77065137733507</v>
      </c>
      <c r="G29" s="54">
        <v>-656.62602914947092</v>
      </c>
      <c r="H29" s="54">
        <v>554.12897731086775</v>
      </c>
      <c r="I29" s="54">
        <v>16.133947203964816</v>
      </c>
      <c r="J29" s="54">
        <v>17898.013377772135</v>
      </c>
      <c r="K29" s="54">
        <v>18036.640075485164</v>
      </c>
      <c r="L29" s="55">
        <v>-7.6858382233532252E-3</v>
      </c>
    </row>
    <row r="30" spans="2:12" ht="15" thickBot="1" x14ac:dyDescent="0.4">
      <c r="B30" s="21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2:12" ht="15" thickTop="1" x14ac:dyDescent="0.35">
      <c r="B31" s="22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2:12" x14ac:dyDescent="0.35">
      <c r="B32" s="20" t="str">
        <f>+B15</f>
        <v>Margen EBITDA</v>
      </c>
      <c r="C32" s="54">
        <v>4100.933</v>
      </c>
      <c r="D32" s="54">
        <v>4270.3</v>
      </c>
      <c r="E32" s="55">
        <v>-3.9661616279886736E-2</v>
      </c>
      <c r="F32" s="54">
        <v>85.146782688840119</v>
      </c>
      <c r="G32" s="54">
        <v>-199.12546486583187</v>
      </c>
      <c r="H32" s="54">
        <v>176.8746286426867</v>
      </c>
      <c r="I32" s="54">
        <v>5.6422686956115715</v>
      </c>
      <c r="J32" s="54">
        <v>4214.9116821769912</v>
      </c>
      <c r="K32" s="54">
        <v>4087.7831026617023</v>
      </c>
      <c r="L32" s="55">
        <v>3.1099639174228866E-2</v>
      </c>
    </row>
    <row r="33" spans="2:12" x14ac:dyDescent="0.35">
      <c r="B33" s="22"/>
      <c r="C33" s="58">
        <v>0.23378918313146715</v>
      </c>
      <c r="D33" s="58">
        <v>0.22950084707809787</v>
      </c>
      <c r="E33" s="59"/>
      <c r="F33" s="60"/>
      <c r="G33" s="60"/>
      <c r="H33" s="60"/>
      <c r="I33" s="60"/>
      <c r="J33" s="58">
        <v>0.23549606278714519</v>
      </c>
      <c r="K33" s="58">
        <v>0.22663772662502088</v>
      </c>
      <c r="L33" s="59"/>
    </row>
    <row r="34" spans="2:12" ht="15" thickBot="1" x14ac:dyDescent="0.4">
      <c r="B34" s="2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2:12" ht="15" thickTop="1" x14ac:dyDescent="0.35">
      <c r="B35" s="2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2:12" x14ac:dyDescent="0.35">
      <c r="B36" s="20" t="str">
        <f>+B19</f>
        <v>Margen Neto</v>
      </c>
      <c r="C36" s="54">
        <v>1607.3869999999999</v>
      </c>
      <c r="D36" s="54">
        <v>2091.1109999999999</v>
      </c>
      <c r="E36" s="55">
        <v>-0.23132392302465055</v>
      </c>
      <c r="F36" s="54">
        <v>-492.92426393114067</v>
      </c>
      <c r="G36" s="54">
        <v>-73.150642761854883</v>
      </c>
      <c r="H36" s="54">
        <v>-596.18805162092235</v>
      </c>
      <c r="I36" s="54">
        <v>4.5768882008282166</v>
      </c>
      <c r="J36" s="54">
        <v>2173.4619066929954</v>
      </c>
      <c r="K36" s="54">
        <v>2682.7221634200941</v>
      </c>
      <c r="L36" s="55">
        <v>-0.18982966766780773</v>
      </c>
    </row>
    <row r="37" spans="2:12" x14ac:dyDescent="0.35">
      <c r="B37" s="22"/>
      <c r="C37" s="58">
        <v>9.1635170266410007E-2</v>
      </c>
      <c r="D37" s="58">
        <v>0.11238361375882919</v>
      </c>
      <c r="E37" s="59"/>
      <c r="F37" s="60"/>
      <c r="G37" s="60"/>
      <c r="H37" s="60"/>
      <c r="I37" s="60"/>
      <c r="J37" s="58">
        <v>0.121435930391708</v>
      </c>
      <c r="K37" s="58">
        <v>0.14873735641408989</v>
      </c>
      <c r="L37" s="59"/>
    </row>
    <row r="38" spans="2:12" ht="15" thickBot="1" x14ac:dyDescent="0.4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ht="15" thickTop="1" x14ac:dyDescent="0.35"/>
  </sheetData>
  <mergeCells count="8">
    <mergeCell ref="C6:E6"/>
    <mergeCell ref="F6:G6"/>
    <mergeCell ref="H6:I6"/>
    <mergeCell ref="J6:L6"/>
    <mergeCell ref="C24:E24"/>
    <mergeCell ref="F24:G24"/>
    <mergeCell ref="H24:I24"/>
    <mergeCell ref="J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zoomScale="70" zoomScaleNormal="70" workbookViewId="0"/>
  </sheetViews>
  <sheetFormatPr baseColWidth="10" defaultColWidth="11.453125" defaultRowHeight="14.5" x14ac:dyDescent="0.35"/>
  <cols>
    <col min="1" max="1" width="3.36328125" customWidth="1"/>
    <col min="2" max="2" width="71.81640625" bestFit="1" customWidth="1"/>
    <col min="3" max="4" width="22" customWidth="1"/>
    <col min="5" max="5" width="14.6328125" customWidth="1"/>
    <col min="6" max="6" width="22" customWidth="1"/>
    <col min="7" max="7" width="12.54296875" customWidth="1"/>
    <col min="8" max="9" width="22" customWidth="1"/>
  </cols>
  <sheetData>
    <row r="1" spans="1:7" x14ac:dyDescent="0.35">
      <c r="A1" s="15" t="s">
        <v>3</v>
      </c>
    </row>
    <row r="2" spans="1:7" ht="15.5" x14ac:dyDescent="0.35">
      <c r="A2" s="15" t="s">
        <v>10</v>
      </c>
      <c r="B2" s="1" t="s">
        <v>1</v>
      </c>
    </row>
    <row r="3" spans="1:7" x14ac:dyDescent="0.35">
      <c r="A3" s="15"/>
      <c r="B3" s="10" t="s">
        <v>11</v>
      </c>
    </row>
    <row r="4" spans="1:7" x14ac:dyDescent="0.35">
      <c r="B4" s="13" t="s">
        <v>98</v>
      </c>
    </row>
    <row r="5" spans="1:7" x14ac:dyDescent="0.35">
      <c r="B5" s="2"/>
      <c r="F5" s="23"/>
    </row>
    <row r="6" spans="1:7" ht="11.5" customHeight="1" x14ac:dyDescent="0.35">
      <c r="C6" s="63" t="s">
        <v>94</v>
      </c>
      <c r="D6" s="63"/>
      <c r="F6" s="24" t="s">
        <v>96</v>
      </c>
      <c r="G6" s="40"/>
    </row>
    <row r="7" spans="1:7" ht="14.5" customHeight="1" x14ac:dyDescent="0.35">
      <c r="B7" s="14" t="s">
        <v>5</v>
      </c>
      <c r="C7" s="24">
        <v>2025</v>
      </c>
      <c r="D7" s="24">
        <v>2024</v>
      </c>
      <c r="E7" s="24" t="s">
        <v>4</v>
      </c>
      <c r="F7" s="24">
        <v>2025</v>
      </c>
      <c r="G7" s="24" t="s">
        <v>4</v>
      </c>
    </row>
    <row r="8" spans="1:7" ht="4.5" customHeight="1" thickBot="1" x14ac:dyDescent="0.4">
      <c r="B8" s="8"/>
      <c r="C8" s="9"/>
      <c r="D8" s="9"/>
      <c r="E8" s="9"/>
      <c r="F8" s="9"/>
      <c r="G8" s="9"/>
    </row>
    <row r="9" spans="1:7" ht="4.5" customHeight="1" x14ac:dyDescent="0.35">
      <c r="B9" s="6"/>
      <c r="C9" s="7"/>
      <c r="D9" s="7"/>
      <c r="E9" s="7"/>
      <c r="F9" s="7"/>
      <c r="G9" s="7"/>
    </row>
    <row r="10" spans="1:7" x14ac:dyDescent="0.35">
      <c r="B10" s="77" t="s">
        <v>12</v>
      </c>
      <c r="C10" s="78"/>
      <c r="D10" s="78"/>
      <c r="E10" s="78"/>
      <c r="F10" s="78"/>
      <c r="G10" s="78"/>
    </row>
    <row r="11" spans="1:7" x14ac:dyDescent="0.35">
      <c r="B11" s="79" t="s">
        <v>13</v>
      </c>
      <c r="C11" s="80"/>
      <c r="D11" s="80"/>
      <c r="E11" s="81"/>
      <c r="F11" s="80"/>
      <c r="G11" s="81"/>
    </row>
    <row r="12" spans="1:7" x14ac:dyDescent="0.35">
      <c r="B12" s="82" t="s">
        <v>14</v>
      </c>
      <c r="C12" s="30">
        <v>3073169</v>
      </c>
      <c r="D12" s="30">
        <v>2379112</v>
      </c>
      <c r="E12" s="71">
        <v>0.2917294351842199</v>
      </c>
      <c r="F12" s="30">
        <v>2395557</v>
      </c>
      <c r="G12" s="71">
        <v>0.28286198157672726</v>
      </c>
    </row>
    <row r="13" spans="1:7" x14ac:dyDescent="0.35">
      <c r="B13" s="82" t="s">
        <v>15</v>
      </c>
      <c r="C13" s="30">
        <v>4496070</v>
      </c>
      <c r="D13" s="30">
        <v>4444414</v>
      </c>
      <c r="E13" s="71">
        <v>1.1622679615355347E-2</v>
      </c>
      <c r="F13" s="30">
        <v>5029708</v>
      </c>
      <c r="G13" s="71">
        <v>-0.10609721280042494</v>
      </c>
    </row>
    <row r="14" spans="1:7" x14ac:dyDescent="0.35">
      <c r="B14" s="82" t="s">
        <v>16</v>
      </c>
      <c r="C14" s="30">
        <v>1711020</v>
      </c>
      <c r="D14" s="30">
        <v>1492538</v>
      </c>
      <c r="E14" s="71">
        <v>0.1463828726638785</v>
      </c>
      <c r="F14" s="30">
        <v>1670999</v>
      </c>
      <c r="G14" s="71">
        <v>2.3950343477165514E-2</v>
      </c>
    </row>
    <row r="15" spans="1:7" x14ac:dyDescent="0.35">
      <c r="B15" s="82" t="s">
        <v>17</v>
      </c>
      <c r="C15" s="30">
        <v>958275</v>
      </c>
      <c r="D15" s="30">
        <v>702175</v>
      </c>
      <c r="E15" s="71">
        <v>0.36472389361626378</v>
      </c>
      <c r="F15" s="30">
        <v>717832</v>
      </c>
      <c r="G15" s="71">
        <v>0.33495720447124122</v>
      </c>
    </row>
    <row r="16" spans="1:7" x14ac:dyDescent="0.35">
      <c r="B16" s="82" t="s">
        <v>18</v>
      </c>
      <c r="C16" s="30">
        <v>1840213</v>
      </c>
      <c r="D16" s="30">
        <v>2176087</v>
      </c>
      <c r="E16" s="71">
        <v>-0.15434768922382236</v>
      </c>
      <c r="F16" s="30">
        <v>2097999</v>
      </c>
      <c r="G16" s="71">
        <v>-0.1228723178609713</v>
      </c>
    </row>
    <row r="17" spans="2:7" x14ac:dyDescent="0.35">
      <c r="B17" s="82" t="s">
        <v>19</v>
      </c>
      <c r="C17" s="30">
        <v>759767</v>
      </c>
      <c r="D17" s="30">
        <v>872205</v>
      </c>
      <c r="E17" s="71">
        <v>-0.12891235432037196</v>
      </c>
      <c r="F17" s="30">
        <v>908892</v>
      </c>
      <c r="G17" s="71">
        <v>-0.16407339925975806</v>
      </c>
    </row>
    <row r="18" spans="2:7" x14ac:dyDescent="0.35">
      <c r="B18" s="83" t="s">
        <v>20</v>
      </c>
      <c r="C18" s="29">
        <v>12838514</v>
      </c>
      <c r="D18" s="29">
        <v>12066531</v>
      </c>
      <c r="E18" s="72">
        <v>6.3977211014499602E-2</v>
      </c>
      <c r="F18" s="29">
        <v>12820987</v>
      </c>
      <c r="G18" s="72">
        <v>1.3670554380875721E-3</v>
      </c>
    </row>
    <row r="19" spans="2:7" ht="9.65" customHeight="1" x14ac:dyDescent="0.35">
      <c r="B19" s="84"/>
      <c r="C19" s="85"/>
      <c r="D19" s="85"/>
      <c r="E19" s="86"/>
      <c r="F19" s="85"/>
      <c r="G19" s="86"/>
    </row>
    <row r="20" spans="2:7" x14ac:dyDescent="0.35">
      <c r="B20" s="79" t="s">
        <v>21</v>
      </c>
      <c r="C20" s="87"/>
      <c r="D20" s="87"/>
      <c r="E20" s="88"/>
      <c r="F20" s="87"/>
      <c r="G20" s="88"/>
    </row>
    <row r="21" spans="2:7" x14ac:dyDescent="0.35">
      <c r="B21" s="82" t="s">
        <v>22</v>
      </c>
      <c r="C21" s="30">
        <v>5529886</v>
      </c>
      <c r="D21" s="30">
        <v>5926549</v>
      </c>
      <c r="E21" s="71">
        <v>-6.6929843995215399E-2</v>
      </c>
      <c r="F21" s="30">
        <v>5505889</v>
      </c>
      <c r="G21" s="71">
        <v>4.3584242254066652E-3</v>
      </c>
    </row>
    <row r="22" spans="2:7" x14ac:dyDescent="0.35">
      <c r="B22" s="82" t="s">
        <v>102</v>
      </c>
      <c r="C22" s="30">
        <v>144187</v>
      </c>
      <c r="D22" s="30">
        <v>0</v>
      </c>
      <c r="E22" s="71" t="s">
        <v>85</v>
      </c>
      <c r="F22" s="30">
        <v>0</v>
      </c>
      <c r="G22" s="71" t="s">
        <v>85</v>
      </c>
    </row>
    <row r="23" spans="2:7" x14ac:dyDescent="0.35">
      <c r="B23" s="82" t="s">
        <v>86</v>
      </c>
      <c r="C23" s="30">
        <v>0</v>
      </c>
      <c r="D23" s="30">
        <v>0</v>
      </c>
      <c r="E23" s="71" t="s">
        <v>85</v>
      </c>
      <c r="F23" s="30">
        <v>0</v>
      </c>
      <c r="G23" s="71" t="s">
        <v>85</v>
      </c>
    </row>
    <row r="24" spans="2:7" x14ac:dyDescent="0.35">
      <c r="B24" s="82" t="s">
        <v>23</v>
      </c>
      <c r="C24" s="30">
        <v>3840450</v>
      </c>
      <c r="D24" s="30">
        <v>3526885</v>
      </c>
      <c r="E24" s="71">
        <v>8.8907066717514249E-2</v>
      </c>
      <c r="F24" s="30">
        <v>3673566</v>
      </c>
      <c r="G24" s="71">
        <v>4.542833856802897E-2</v>
      </c>
    </row>
    <row r="25" spans="2:7" x14ac:dyDescent="0.35">
      <c r="B25" s="82" t="s">
        <v>24</v>
      </c>
      <c r="C25" s="30">
        <v>1429450</v>
      </c>
      <c r="D25" s="30">
        <v>1466152</v>
      </c>
      <c r="E25" s="71">
        <v>-2.5032875172560587E-2</v>
      </c>
      <c r="F25" s="30">
        <v>1555721</v>
      </c>
      <c r="G25" s="71">
        <v>-8.1165581746341364E-2</v>
      </c>
    </row>
    <row r="26" spans="2:7" x14ac:dyDescent="0.35">
      <c r="B26" s="82" t="s">
        <v>25</v>
      </c>
      <c r="C26" s="30">
        <v>52119</v>
      </c>
      <c r="D26" s="30">
        <v>31686</v>
      </c>
      <c r="E26" s="71">
        <v>0.64485892823328905</v>
      </c>
      <c r="F26" s="30">
        <v>52217</v>
      </c>
      <c r="G26" s="71">
        <v>-1.8767834230231095E-3</v>
      </c>
    </row>
    <row r="27" spans="2:7" x14ac:dyDescent="0.35">
      <c r="B27" s="83" t="s">
        <v>26</v>
      </c>
      <c r="C27" s="29">
        <v>10996092</v>
      </c>
      <c r="D27" s="29">
        <v>10951272</v>
      </c>
      <c r="E27" s="72">
        <v>4.0926752618326567E-3</v>
      </c>
      <c r="F27" s="29">
        <v>10787393</v>
      </c>
      <c r="G27" s="72">
        <v>1.9346565013437456E-2</v>
      </c>
    </row>
    <row r="28" spans="2:7" ht="7.5" customHeight="1" thickBot="1" x14ac:dyDescent="0.4">
      <c r="B28" s="38"/>
      <c r="C28" s="89"/>
      <c r="D28" s="89"/>
      <c r="E28" s="90"/>
      <c r="F28" s="89"/>
      <c r="G28" s="90"/>
    </row>
    <row r="29" spans="2:7" ht="7" customHeight="1" x14ac:dyDescent="0.35">
      <c r="B29" s="39"/>
      <c r="C29" s="87"/>
      <c r="D29" s="87"/>
      <c r="E29" s="88"/>
      <c r="F29" s="87"/>
      <c r="G29" s="88"/>
    </row>
    <row r="30" spans="2:7" x14ac:dyDescent="0.35">
      <c r="B30" s="77" t="s">
        <v>27</v>
      </c>
      <c r="C30" s="29">
        <v>23834606</v>
      </c>
      <c r="D30" s="29">
        <v>23017803</v>
      </c>
      <c r="E30" s="72">
        <v>3.5485706433407316E-2</v>
      </c>
      <c r="F30" s="29">
        <v>23608380</v>
      </c>
      <c r="G30" s="72">
        <v>9.5824448776240523E-3</v>
      </c>
    </row>
    <row r="31" spans="2:7" ht="9" customHeight="1" thickBot="1" x14ac:dyDescent="0.4">
      <c r="B31" s="38"/>
      <c r="C31" s="89"/>
      <c r="D31" s="89"/>
      <c r="E31" s="90"/>
      <c r="F31" s="89"/>
      <c r="G31" s="90"/>
    </row>
    <row r="32" spans="2:7" ht="9" customHeight="1" x14ac:dyDescent="0.35">
      <c r="B32" s="39"/>
      <c r="C32" s="87"/>
      <c r="D32" s="87"/>
      <c r="E32" s="88"/>
      <c r="F32" s="87"/>
      <c r="G32" s="88"/>
    </row>
    <row r="33" spans="2:7" x14ac:dyDescent="0.35">
      <c r="B33" s="77" t="s">
        <v>28</v>
      </c>
      <c r="C33" s="87"/>
      <c r="D33" s="87"/>
      <c r="E33" s="88"/>
      <c r="F33" s="87"/>
      <c r="G33" s="88"/>
    </row>
    <row r="34" spans="2:7" x14ac:dyDescent="0.35">
      <c r="B34" s="79" t="s">
        <v>29</v>
      </c>
      <c r="C34" s="87"/>
      <c r="D34" s="87"/>
      <c r="E34" s="88"/>
      <c r="F34" s="87"/>
      <c r="G34" s="88"/>
    </row>
    <row r="35" spans="2:7" x14ac:dyDescent="0.35">
      <c r="B35" s="91" t="s">
        <v>30</v>
      </c>
      <c r="C35" s="30">
        <v>2799290</v>
      </c>
      <c r="D35" s="30">
        <v>1364832</v>
      </c>
      <c r="E35" s="71">
        <v>1.0510143372957259</v>
      </c>
      <c r="F35" s="30">
        <v>2422338</v>
      </c>
      <c r="G35" s="71">
        <v>0.15561494721215618</v>
      </c>
    </row>
    <row r="36" spans="2:7" x14ac:dyDescent="0.35">
      <c r="B36" s="82" t="s">
        <v>31</v>
      </c>
      <c r="C36" s="30">
        <v>1580930</v>
      </c>
      <c r="D36" s="30">
        <v>1738018</v>
      </c>
      <c r="E36" s="71">
        <v>-9.0383413750605546E-2</v>
      </c>
      <c r="F36" s="30">
        <v>1726852</v>
      </c>
      <c r="G36" s="71">
        <v>-8.4501740739796993E-2</v>
      </c>
    </row>
    <row r="37" spans="2:7" x14ac:dyDescent="0.35">
      <c r="B37" s="82" t="s">
        <v>32</v>
      </c>
      <c r="C37" s="30">
        <v>2602850</v>
      </c>
      <c r="D37" s="30">
        <v>3277059</v>
      </c>
      <c r="E37" s="71">
        <v>-0.20573599681909904</v>
      </c>
      <c r="F37" s="30">
        <v>2609006</v>
      </c>
      <c r="G37" s="71">
        <v>-2.3595192958544287E-3</v>
      </c>
    </row>
    <row r="38" spans="2:7" x14ac:dyDescent="0.35">
      <c r="B38" s="82" t="s">
        <v>33</v>
      </c>
      <c r="C38" s="30">
        <v>250040</v>
      </c>
      <c r="D38" s="30">
        <v>158509</v>
      </c>
      <c r="E38" s="71">
        <v>0.57744986089117978</v>
      </c>
      <c r="F38" s="30">
        <v>220579</v>
      </c>
      <c r="G38" s="71">
        <v>0.13356212513430554</v>
      </c>
    </row>
    <row r="39" spans="2:7" x14ac:dyDescent="0.35">
      <c r="B39" s="79" t="s">
        <v>34</v>
      </c>
      <c r="C39" s="29">
        <v>7233110</v>
      </c>
      <c r="D39" s="29">
        <v>6538418</v>
      </c>
      <c r="E39" s="72">
        <v>0.10624771924951881</v>
      </c>
      <c r="F39" s="29">
        <v>6978775</v>
      </c>
      <c r="G39" s="72">
        <v>3.644407507048153E-2</v>
      </c>
    </row>
    <row r="40" spans="2:7" ht="9.65" customHeight="1" x14ac:dyDescent="0.35">
      <c r="B40" s="84"/>
      <c r="C40" s="85"/>
      <c r="D40" s="85"/>
      <c r="E40" s="86"/>
      <c r="F40" s="85"/>
      <c r="G40" s="86"/>
    </row>
    <row r="41" spans="2:7" x14ac:dyDescent="0.35">
      <c r="B41" s="79" t="s">
        <v>35</v>
      </c>
      <c r="C41" s="87"/>
      <c r="D41" s="87"/>
      <c r="E41" s="88"/>
      <c r="F41" s="87"/>
      <c r="G41" s="88"/>
    </row>
    <row r="42" spans="2:7" x14ac:dyDescent="0.35">
      <c r="B42" s="82" t="s">
        <v>36</v>
      </c>
      <c r="C42" s="30">
        <v>3391027</v>
      </c>
      <c r="D42" s="30">
        <v>3187798</v>
      </c>
      <c r="E42" s="71">
        <v>6.3752157445358781E-2</v>
      </c>
      <c r="F42" s="30">
        <v>3384708</v>
      </c>
      <c r="G42" s="71">
        <v>1.866926186838036E-3</v>
      </c>
    </row>
    <row r="43" spans="2:7" x14ac:dyDescent="0.35">
      <c r="B43" s="82" t="s">
        <v>37</v>
      </c>
      <c r="C43" s="30">
        <v>1378678</v>
      </c>
      <c r="D43" s="30">
        <v>1877012</v>
      </c>
      <c r="E43" s="71">
        <v>-0.26549324138577701</v>
      </c>
      <c r="F43" s="30">
        <v>1535771</v>
      </c>
      <c r="G43" s="71">
        <v>-0.10228933871000301</v>
      </c>
    </row>
    <row r="44" spans="2:7" x14ac:dyDescent="0.35">
      <c r="B44" s="82" t="s">
        <v>38</v>
      </c>
      <c r="C44" s="30">
        <v>720362</v>
      </c>
      <c r="D44" s="30">
        <v>529719</v>
      </c>
      <c r="E44" s="71">
        <v>0.35989458561992294</v>
      </c>
      <c r="F44" s="30">
        <v>703567</v>
      </c>
      <c r="G44" s="71">
        <v>2.387121624521904E-2</v>
      </c>
    </row>
    <row r="45" spans="2:7" x14ac:dyDescent="0.35">
      <c r="B45" s="82" t="s">
        <v>39</v>
      </c>
      <c r="C45" s="30">
        <v>0</v>
      </c>
      <c r="D45" s="30">
        <v>0</v>
      </c>
      <c r="E45" s="71" t="s">
        <v>85</v>
      </c>
      <c r="F45" s="30">
        <v>0</v>
      </c>
      <c r="G45" s="71" t="s">
        <v>85</v>
      </c>
    </row>
    <row r="46" spans="2:7" x14ac:dyDescent="0.35">
      <c r="B46" s="79" t="s">
        <v>40</v>
      </c>
      <c r="C46" s="29">
        <v>5490067</v>
      </c>
      <c r="D46" s="29">
        <v>5594529</v>
      </c>
      <c r="E46" s="72">
        <v>-1.8672170615256389E-2</v>
      </c>
      <c r="F46" s="29">
        <v>5624046</v>
      </c>
      <c r="G46" s="72">
        <v>-2.3822529189839514E-2</v>
      </c>
    </row>
    <row r="47" spans="2:7" ht="6.65" customHeight="1" thickBot="1" x14ac:dyDescent="0.4">
      <c r="B47" s="38"/>
      <c r="C47" s="89"/>
      <c r="D47" s="89"/>
      <c r="E47" s="90"/>
      <c r="F47" s="89"/>
      <c r="G47" s="90"/>
    </row>
    <row r="48" spans="2:7" ht="6.65" customHeight="1" x14ac:dyDescent="0.35">
      <c r="B48" s="39"/>
      <c r="C48" s="87"/>
      <c r="D48" s="87"/>
      <c r="E48" s="88"/>
      <c r="F48" s="87"/>
      <c r="G48" s="88"/>
    </row>
    <row r="49" spans="2:7" x14ac:dyDescent="0.35">
      <c r="B49" s="77" t="s">
        <v>41</v>
      </c>
      <c r="C49" s="29">
        <v>12723177</v>
      </c>
      <c r="D49" s="29">
        <v>12132947</v>
      </c>
      <c r="E49" s="72">
        <v>4.8646878619019729E-2</v>
      </c>
      <c r="F49" s="29">
        <v>12602821</v>
      </c>
      <c r="G49" s="72">
        <v>9.5499253698834163E-3</v>
      </c>
    </row>
    <row r="50" spans="2:7" ht="8.15" customHeight="1" thickBot="1" x14ac:dyDescent="0.4">
      <c r="B50" s="38"/>
      <c r="C50" s="89"/>
      <c r="D50" s="89"/>
      <c r="E50" s="90"/>
      <c r="F50" s="89"/>
      <c r="G50" s="90"/>
    </row>
    <row r="51" spans="2:7" ht="6.65" customHeight="1" x14ac:dyDescent="0.35">
      <c r="B51" s="39"/>
      <c r="C51" s="87"/>
      <c r="D51" s="87"/>
      <c r="E51" s="88"/>
      <c r="F51" s="87"/>
      <c r="G51" s="88"/>
    </row>
    <row r="52" spans="2:7" x14ac:dyDescent="0.35">
      <c r="B52" s="79" t="s">
        <v>84</v>
      </c>
      <c r="C52" s="87"/>
      <c r="D52" s="87"/>
      <c r="E52" s="88"/>
      <c r="F52" s="87"/>
      <c r="G52" s="88"/>
    </row>
    <row r="53" spans="2:7" x14ac:dyDescent="0.35">
      <c r="B53" s="82" t="s">
        <v>87</v>
      </c>
      <c r="C53" s="30">
        <v>1825352</v>
      </c>
      <c r="D53" s="30">
        <v>1825350</v>
      </c>
      <c r="E53" s="71">
        <v>1.0956802805051069E-6</v>
      </c>
      <c r="F53" s="30">
        <v>1825350</v>
      </c>
      <c r="G53" s="71">
        <v>1.0956802805051069E-6</v>
      </c>
    </row>
    <row r="54" spans="2:7" x14ac:dyDescent="0.35">
      <c r="B54" s="82" t="s">
        <v>88</v>
      </c>
      <c r="C54" s="30">
        <v>12219144</v>
      </c>
      <c r="D54" s="30">
        <v>11511687</v>
      </c>
      <c r="E54" s="71">
        <v>6.1455545134262213E-2</v>
      </c>
      <c r="F54" s="30">
        <v>12221794</v>
      </c>
      <c r="G54" s="71">
        <v>-2.1682577860504537E-4</v>
      </c>
    </row>
    <row r="55" spans="2:7" x14ac:dyDescent="0.35">
      <c r="B55" s="82" t="s">
        <v>89</v>
      </c>
      <c r="C55" s="30">
        <v>-1085045</v>
      </c>
      <c r="D55" s="30">
        <v>-653102</v>
      </c>
      <c r="E55" s="71">
        <v>0.66137142437169083</v>
      </c>
      <c r="F55" s="30">
        <v>-1193887</v>
      </c>
      <c r="G55" s="71">
        <v>-9.1166081882121164E-2</v>
      </c>
    </row>
    <row r="56" spans="2:7" x14ac:dyDescent="0.35">
      <c r="B56" s="82" t="s">
        <v>90</v>
      </c>
      <c r="C56" s="30">
        <v>-1850360</v>
      </c>
      <c r="D56" s="30">
        <v>-1801417</v>
      </c>
      <c r="E56" s="71">
        <v>2.7169167383232162E-2</v>
      </c>
      <c r="F56" s="30">
        <v>-1850036</v>
      </c>
      <c r="G56" s="71">
        <v>1.7513172716632219E-4</v>
      </c>
    </row>
    <row r="57" spans="2:7" x14ac:dyDescent="0.35">
      <c r="B57" s="82" t="s">
        <v>91</v>
      </c>
      <c r="C57" s="30">
        <v>2338</v>
      </c>
      <c r="D57" s="30">
        <v>2338</v>
      </c>
      <c r="E57" s="71">
        <v>0</v>
      </c>
      <c r="F57" s="30">
        <v>2338</v>
      </c>
      <c r="G57" s="71">
        <v>0</v>
      </c>
    </row>
    <row r="58" spans="2:7" x14ac:dyDescent="0.35">
      <c r="B58" s="79" t="s">
        <v>92</v>
      </c>
      <c r="C58" s="29">
        <v>11111429</v>
      </c>
      <c r="D58" s="29">
        <v>10884856</v>
      </c>
      <c r="E58" s="72">
        <v>2.0815433846805176E-2</v>
      </c>
      <c r="F58" s="29">
        <v>11005559</v>
      </c>
      <c r="G58" s="72">
        <v>9.6196840160505115E-3</v>
      </c>
    </row>
    <row r="59" spans="2:7" ht="7" customHeight="1" thickBot="1" x14ac:dyDescent="0.4">
      <c r="B59" s="38"/>
      <c r="C59" s="89"/>
      <c r="D59" s="89"/>
      <c r="E59" s="90"/>
      <c r="F59" s="89"/>
      <c r="G59" s="90"/>
    </row>
    <row r="60" spans="2:7" ht="9.65" customHeight="1" x14ac:dyDescent="0.35">
      <c r="B60" s="39"/>
      <c r="C60" s="87"/>
      <c r="D60" s="87"/>
      <c r="E60" s="88"/>
      <c r="F60" s="87"/>
      <c r="G60" s="88"/>
    </row>
    <row r="61" spans="2:7" x14ac:dyDescent="0.35">
      <c r="B61" s="77" t="s">
        <v>93</v>
      </c>
      <c r="C61" s="29">
        <v>23834606</v>
      </c>
      <c r="D61" s="29">
        <v>23017803</v>
      </c>
      <c r="E61" s="72">
        <v>3.5485706433407316E-2</v>
      </c>
      <c r="F61" s="29">
        <v>23608380</v>
      </c>
      <c r="G61" s="72">
        <v>9.5824448776240523E-3</v>
      </c>
    </row>
    <row r="62" spans="2:7" ht="7.5" customHeight="1" thickBot="1" x14ac:dyDescent="0.4">
      <c r="B62" s="38"/>
      <c r="C62" s="17"/>
      <c r="D62" s="17"/>
      <c r="E62" s="17"/>
      <c r="F62" s="17"/>
      <c r="G62" s="17"/>
    </row>
    <row r="63" spans="2:7" x14ac:dyDescent="0.35">
      <c r="B63" s="4"/>
      <c r="C63" s="5"/>
      <c r="D63" s="5"/>
      <c r="E63" s="5"/>
      <c r="F63" s="5"/>
      <c r="G63" s="5"/>
    </row>
    <row r="64" spans="2:7" x14ac:dyDescent="0.35">
      <c r="B64" s="4"/>
      <c r="C64" s="5"/>
      <c r="D64" s="5"/>
      <c r="E64" s="5"/>
      <c r="F64" s="5"/>
      <c r="G64" s="5"/>
    </row>
  </sheetData>
  <mergeCells count="1">
    <mergeCell ref="C6:D6"/>
  </mergeCells>
  <dataValidations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showGridLines="0" zoomScale="60" zoomScaleNormal="60" workbookViewId="0">
      <selection activeCell="D20" sqref="D20"/>
    </sheetView>
  </sheetViews>
  <sheetFormatPr baseColWidth="10" defaultColWidth="10.81640625" defaultRowHeight="14.5" x14ac:dyDescent="0.35"/>
  <cols>
    <col min="1" max="1" width="4.1796875" customWidth="1"/>
    <col min="2" max="2" width="75.1796875" bestFit="1" customWidth="1"/>
  </cols>
  <sheetData>
    <row r="2" spans="2:8" ht="15.5" x14ac:dyDescent="0.35">
      <c r="B2" s="1" t="s">
        <v>1</v>
      </c>
    </row>
    <row r="3" spans="2:8" x14ac:dyDescent="0.35">
      <c r="B3" s="10" t="s">
        <v>42</v>
      </c>
    </row>
    <row r="4" spans="2:8" x14ac:dyDescent="0.35">
      <c r="B4" s="13" t="s">
        <v>99</v>
      </c>
    </row>
    <row r="5" spans="2:8" ht="14.5" customHeight="1" x14ac:dyDescent="0.35">
      <c r="B5" s="25"/>
      <c r="C5" s="63" t="s">
        <v>101</v>
      </c>
      <c r="D5" s="63"/>
      <c r="F5" s="63" t="s">
        <v>100</v>
      </c>
      <c r="G5" s="63"/>
    </row>
    <row r="6" spans="2:8" ht="14.5" customHeight="1" x14ac:dyDescent="0.35">
      <c r="B6" s="41" t="s">
        <v>5</v>
      </c>
      <c r="C6" s="26">
        <v>2025</v>
      </c>
      <c r="D6" s="26">
        <v>2024</v>
      </c>
      <c r="E6" s="26" t="s">
        <v>4</v>
      </c>
      <c r="F6" s="26">
        <v>2025</v>
      </c>
      <c r="G6" s="26">
        <v>2024</v>
      </c>
      <c r="H6" s="26" t="s">
        <v>4</v>
      </c>
    </row>
    <row r="7" spans="2:8" ht="4.5" customHeight="1" thickBot="1" x14ac:dyDescent="0.4">
      <c r="B7" s="38"/>
      <c r="C7" s="17"/>
      <c r="D7" s="17"/>
      <c r="E7" s="17"/>
      <c r="F7" s="17"/>
      <c r="G7" s="17"/>
      <c r="H7" s="65"/>
    </row>
    <row r="8" spans="2:8" ht="4.5" customHeight="1" x14ac:dyDescent="0.35">
      <c r="B8" s="39"/>
      <c r="C8" s="27"/>
      <c r="D8" s="27"/>
      <c r="E8" s="27"/>
      <c r="F8" s="27"/>
      <c r="G8" s="27"/>
      <c r="H8" s="25"/>
    </row>
    <row r="9" spans="2:8" x14ac:dyDescent="0.35">
      <c r="B9" s="42" t="s">
        <v>43</v>
      </c>
      <c r="C9" s="29">
        <v>2395557</v>
      </c>
      <c r="D9" s="29">
        <v>1829131</v>
      </c>
      <c r="E9" s="66">
        <v>0.3096694550581669</v>
      </c>
      <c r="F9" s="29">
        <v>2379112</v>
      </c>
      <c r="G9" s="29">
        <v>1671570</v>
      </c>
      <c r="H9" s="66">
        <v>0.42327991050329938</v>
      </c>
    </row>
    <row r="10" spans="2:8" ht="7.5" customHeight="1" x14ac:dyDescent="0.35">
      <c r="B10" s="43"/>
      <c r="C10" s="32"/>
      <c r="D10" s="32"/>
      <c r="E10" s="67"/>
      <c r="F10" s="32"/>
      <c r="G10" s="32"/>
      <c r="H10" s="67"/>
    </row>
    <row r="11" spans="2:8" x14ac:dyDescent="0.35">
      <c r="B11" s="44" t="s">
        <v>9</v>
      </c>
      <c r="C11" s="33">
        <v>319636</v>
      </c>
      <c r="D11" s="33">
        <v>-170689</v>
      </c>
      <c r="E11" s="68">
        <v>-2.8726221373374967</v>
      </c>
      <c r="F11" s="33">
        <v>1607387</v>
      </c>
      <c r="G11" s="33">
        <v>1493122</v>
      </c>
      <c r="H11" s="68">
        <v>7.6527571089301416E-2</v>
      </c>
    </row>
    <row r="12" spans="2:8" ht="5.15" customHeight="1" x14ac:dyDescent="0.35">
      <c r="B12" s="45"/>
      <c r="C12" s="34"/>
      <c r="D12" s="34"/>
      <c r="E12" s="69"/>
      <c r="F12" s="34"/>
      <c r="G12" s="34"/>
      <c r="H12" s="69"/>
    </row>
    <row r="13" spans="2:8" x14ac:dyDescent="0.35">
      <c r="B13" s="42" t="s">
        <v>44</v>
      </c>
      <c r="C13" s="28"/>
      <c r="D13" s="28"/>
      <c r="E13" s="70"/>
      <c r="F13" s="28"/>
      <c r="G13" s="28"/>
      <c r="H13" s="70"/>
    </row>
    <row r="14" spans="2:8" x14ac:dyDescent="0.35">
      <c r="B14" s="46" t="s">
        <v>7</v>
      </c>
      <c r="C14" s="30">
        <v>94806</v>
      </c>
      <c r="D14" s="30">
        <v>121192</v>
      </c>
      <c r="E14" s="71">
        <v>-0.21772064162650995</v>
      </c>
      <c r="F14" s="30">
        <v>379141</v>
      </c>
      <c r="G14" s="30">
        <v>359586</v>
      </c>
      <c r="H14" s="71">
        <v>5.4381983725729111E-2</v>
      </c>
    </row>
    <row r="15" spans="2:8" x14ac:dyDescent="0.35">
      <c r="B15" s="46" t="s">
        <v>8</v>
      </c>
      <c r="C15" s="30">
        <v>248428</v>
      </c>
      <c r="D15" s="30">
        <v>171859</v>
      </c>
      <c r="E15" s="71">
        <v>0.44553383878644692</v>
      </c>
      <c r="F15" s="30">
        <v>826239</v>
      </c>
      <c r="G15" s="30">
        <v>799981</v>
      </c>
      <c r="H15" s="71">
        <v>3.2823279552889328E-2</v>
      </c>
    </row>
    <row r="16" spans="2:8" x14ac:dyDescent="0.35">
      <c r="B16" s="46" t="s">
        <v>45</v>
      </c>
      <c r="C16" s="30">
        <v>529041</v>
      </c>
      <c r="D16" s="30">
        <v>906590</v>
      </c>
      <c r="E16" s="71">
        <v>-0.41644955271953144</v>
      </c>
      <c r="F16" s="30">
        <v>942802</v>
      </c>
      <c r="G16" s="30">
        <v>1659174</v>
      </c>
      <c r="H16" s="71">
        <v>-0.43176423931426122</v>
      </c>
    </row>
    <row r="17" spans="2:8" ht="8.15" customHeight="1" x14ac:dyDescent="0.35">
      <c r="B17" s="47"/>
      <c r="C17" s="32"/>
      <c r="D17" s="32"/>
      <c r="E17" s="67"/>
      <c r="F17" s="32"/>
      <c r="G17" s="32"/>
      <c r="H17" s="67"/>
    </row>
    <row r="18" spans="2:8" x14ac:dyDescent="0.35">
      <c r="B18" s="42" t="s">
        <v>46</v>
      </c>
      <c r="C18" s="28"/>
      <c r="D18" s="28"/>
      <c r="E18" s="70"/>
      <c r="F18" s="28"/>
      <c r="G18" s="28"/>
      <c r="H18" s="70"/>
    </row>
    <row r="19" spans="2:8" x14ac:dyDescent="0.35">
      <c r="B19" s="46" t="s">
        <v>47</v>
      </c>
      <c r="C19" s="30">
        <v>514302</v>
      </c>
      <c r="D19" s="30">
        <v>293794</v>
      </c>
      <c r="E19" s="71">
        <v>0.7505531086407482</v>
      </c>
      <c r="F19" s="30">
        <v>-379650</v>
      </c>
      <c r="G19" s="30">
        <v>-580621</v>
      </c>
      <c r="H19" s="71">
        <v>-0.34613112512292876</v>
      </c>
    </row>
    <row r="20" spans="2:8" x14ac:dyDescent="0.35">
      <c r="B20" s="46" t="s">
        <v>48</v>
      </c>
      <c r="C20" s="30">
        <v>-39819</v>
      </c>
      <c r="D20" s="30">
        <v>41097</v>
      </c>
      <c r="E20" s="71">
        <v>-1.9689028396233301</v>
      </c>
      <c r="F20" s="30">
        <v>-222707</v>
      </c>
      <c r="G20" s="30">
        <v>70174</v>
      </c>
      <c r="H20" s="71">
        <v>-4.1736398096160965</v>
      </c>
    </row>
    <row r="21" spans="2:8" x14ac:dyDescent="0.35">
      <c r="B21" s="46" t="s">
        <v>49</v>
      </c>
      <c r="C21" s="30">
        <v>228279</v>
      </c>
      <c r="D21" s="30">
        <v>39200</v>
      </c>
      <c r="E21" s="71">
        <v>4.8234438775510204</v>
      </c>
      <c r="F21" s="30">
        <v>22027</v>
      </c>
      <c r="G21" s="30">
        <v>-242703</v>
      </c>
      <c r="H21" s="71">
        <v>-1.0907570157764841</v>
      </c>
    </row>
    <row r="22" spans="2:8" x14ac:dyDescent="0.35">
      <c r="B22" s="46" t="s">
        <v>31</v>
      </c>
      <c r="C22" s="30">
        <v>-125202</v>
      </c>
      <c r="D22" s="30">
        <v>-137762</v>
      </c>
      <c r="E22" s="71">
        <v>-9.1171730956286945E-2</v>
      </c>
      <c r="F22" s="30">
        <v>15380</v>
      </c>
      <c r="G22" s="30">
        <v>-115815</v>
      </c>
      <c r="H22" s="71">
        <v>-1.1327979968052497</v>
      </c>
    </row>
    <row r="23" spans="2:8" x14ac:dyDescent="0.35">
      <c r="B23" s="46" t="s">
        <v>50</v>
      </c>
      <c r="C23" s="30">
        <v>176735</v>
      </c>
      <c r="D23" s="30">
        <v>288700</v>
      </c>
      <c r="E23" s="71">
        <v>-0.38782473155524766</v>
      </c>
      <c r="F23" s="30">
        <v>183486</v>
      </c>
      <c r="G23" s="30">
        <v>-146646</v>
      </c>
      <c r="H23" s="71">
        <v>-2.2512172169714821</v>
      </c>
    </row>
    <row r="24" spans="2:8" x14ac:dyDescent="0.35">
      <c r="B24" s="46" t="s">
        <v>51</v>
      </c>
      <c r="C24" s="30">
        <v>-356619</v>
      </c>
      <c r="D24" s="30">
        <v>-273315</v>
      </c>
      <c r="E24" s="71">
        <v>0.30479117501783648</v>
      </c>
      <c r="F24" s="30">
        <v>-917817</v>
      </c>
      <c r="G24" s="30">
        <v>-808791</v>
      </c>
      <c r="H24" s="71">
        <v>0.13480120327748457</v>
      </c>
    </row>
    <row r="25" spans="2:8" x14ac:dyDescent="0.35">
      <c r="B25" s="46" t="s">
        <v>32</v>
      </c>
      <c r="C25" s="30">
        <v>-333893</v>
      </c>
      <c r="D25" s="30">
        <v>4013</v>
      </c>
      <c r="E25" s="71">
        <v>-84.202840767505606</v>
      </c>
      <c r="F25" s="30">
        <v>-401749</v>
      </c>
      <c r="G25" s="30">
        <v>546256</v>
      </c>
      <c r="H25" s="71">
        <v>-1.7354591986174981</v>
      </c>
    </row>
    <row r="26" spans="2:8" ht="7" customHeight="1" x14ac:dyDescent="0.35">
      <c r="B26" s="43"/>
      <c r="C26" s="32"/>
      <c r="D26" s="32"/>
      <c r="E26" s="67"/>
      <c r="F26" s="32"/>
      <c r="G26" s="32"/>
      <c r="H26" s="67"/>
    </row>
    <row r="27" spans="2:8" x14ac:dyDescent="0.35">
      <c r="B27" s="44" t="s">
        <v>52</v>
      </c>
      <c r="C27" s="33">
        <v>1255694</v>
      </c>
      <c r="D27" s="33">
        <v>1284679</v>
      </c>
      <c r="E27" s="68">
        <v>-2.2562056358047422E-2</v>
      </c>
      <c r="F27" s="33">
        <v>2054539</v>
      </c>
      <c r="G27" s="33">
        <v>3033717</v>
      </c>
      <c r="H27" s="68">
        <v>-0.3227651095998737</v>
      </c>
    </row>
    <row r="28" spans="2:8" ht="8.15" customHeight="1" x14ac:dyDescent="0.35">
      <c r="B28" s="45"/>
      <c r="C28" s="34"/>
      <c r="D28" s="34"/>
      <c r="E28" s="69"/>
      <c r="F28" s="34"/>
      <c r="G28" s="34"/>
      <c r="H28" s="69"/>
    </row>
    <row r="29" spans="2:8" x14ac:dyDescent="0.35">
      <c r="B29" s="42" t="s">
        <v>53</v>
      </c>
      <c r="C29" s="29"/>
      <c r="D29" s="29"/>
      <c r="E29" s="72"/>
      <c r="F29" s="29"/>
      <c r="G29" s="29"/>
      <c r="H29" s="72"/>
    </row>
    <row r="30" spans="2:8" x14ac:dyDescent="0.35">
      <c r="B30" s="46" t="s">
        <v>54</v>
      </c>
      <c r="C30" s="30">
        <v>-224675</v>
      </c>
      <c r="D30" s="30">
        <v>-167576</v>
      </c>
      <c r="E30" s="71">
        <v>0.34073495011218791</v>
      </c>
      <c r="F30" s="30">
        <v>-547930</v>
      </c>
      <c r="G30" s="30">
        <v>-270806</v>
      </c>
      <c r="H30" s="71">
        <v>1.0233303545711689</v>
      </c>
    </row>
    <row r="31" spans="2:8" x14ac:dyDescent="0.35">
      <c r="B31" s="46" t="s">
        <v>55</v>
      </c>
      <c r="C31" s="30">
        <v>-4590</v>
      </c>
      <c r="D31" s="30">
        <v>-1805</v>
      </c>
      <c r="E31" s="71">
        <v>1.5429362880886428</v>
      </c>
      <c r="F31" s="30">
        <v>-34270</v>
      </c>
      <c r="G31" s="30">
        <v>-53550</v>
      </c>
      <c r="H31" s="71">
        <v>-0.36003734827264244</v>
      </c>
    </row>
    <row r="32" spans="2:8" x14ac:dyDescent="0.35">
      <c r="B32" s="46" t="s">
        <v>56</v>
      </c>
      <c r="C32" s="30">
        <v>7733</v>
      </c>
      <c r="D32" s="30">
        <v>9274</v>
      </c>
      <c r="E32" s="71">
        <v>-0.16616346775932711</v>
      </c>
      <c r="F32" s="30">
        <v>10797</v>
      </c>
      <c r="G32" s="30">
        <v>15421</v>
      </c>
      <c r="H32" s="71">
        <v>-0.29985085273328582</v>
      </c>
    </row>
    <row r="33" spans="1:8" x14ac:dyDescent="0.35">
      <c r="B33" s="46" t="s">
        <v>57</v>
      </c>
      <c r="C33" s="30">
        <v>-124095</v>
      </c>
      <c r="D33" s="30">
        <v>-16090</v>
      </c>
      <c r="E33" s="71">
        <v>6.7125543816034803</v>
      </c>
      <c r="F33" s="30">
        <v>-170877</v>
      </c>
      <c r="G33" s="30">
        <v>-675031</v>
      </c>
      <c r="H33" s="71">
        <v>-0.74686051455414648</v>
      </c>
    </row>
    <row r="34" spans="1:8" x14ac:dyDescent="0.35">
      <c r="B34" s="46" t="s">
        <v>58</v>
      </c>
      <c r="C34" s="30">
        <v>22713</v>
      </c>
      <c r="D34" s="30">
        <v>36656</v>
      </c>
      <c r="E34" s="71">
        <v>-0.38037429070274986</v>
      </c>
      <c r="F34" s="30">
        <v>113852</v>
      </c>
      <c r="G34" s="30">
        <v>106037</v>
      </c>
      <c r="H34" s="71">
        <v>7.3700689382008244E-2</v>
      </c>
    </row>
    <row r="35" spans="1:8" ht="7.5" customHeight="1" x14ac:dyDescent="0.35">
      <c r="A35" s="12"/>
      <c r="B35" s="48"/>
      <c r="C35" s="32"/>
      <c r="D35" s="32"/>
      <c r="E35" s="67"/>
      <c r="F35" s="32"/>
      <c r="G35" s="32"/>
      <c r="H35" s="67"/>
    </row>
    <row r="36" spans="1:8" x14ac:dyDescent="0.35">
      <c r="B36" s="44" t="s">
        <v>59</v>
      </c>
      <c r="C36" s="33">
        <v>-322914</v>
      </c>
      <c r="D36" s="33">
        <v>-139541</v>
      </c>
      <c r="E36" s="68">
        <v>1.3141155646010851</v>
      </c>
      <c r="F36" s="33">
        <v>-628428</v>
      </c>
      <c r="G36" s="33">
        <v>-877929</v>
      </c>
      <c r="H36" s="68">
        <v>-0.28419268528548436</v>
      </c>
    </row>
    <row r="37" spans="1:8" ht="7" customHeight="1" x14ac:dyDescent="0.35">
      <c r="B37" s="45"/>
      <c r="C37" s="34"/>
      <c r="D37" s="34"/>
      <c r="E37" s="69"/>
      <c r="F37" s="34"/>
      <c r="G37" s="34"/>
      <c r="H37" s="69"/>
    </row>
    <row r="38" spans="1:8" x14ac:dyDescent="0.35">
      <c r="B38" s="42" t="s">
        <v>60</v>
      </c>
      <c r="C38" s="35"/>
      <c r="D38" s="35"/>
      <c r="E38" s="73"/>
      <c r="F38" s="35"/>
      <c r="G38" s="35"/>
      <c r="H38" s="73"/>
    </row>
    <row r="39" spans="1:8" x14ac:dyDescent="0.35">
      <c r="B39" s="46" t="s">
        <v>61</v>
      </c>
      <c r="C39" s="30">
        <v>-417686</v>
      </c>
      <c r="D39" s="30">
        <v>-886769</v>
      </c>
      <c r="E39" s="71">
        <v>-0.52897992600102173</v>
      </c>
      <c r="F39" s="30">
        <v>-3830368</v>
      </c>
      <c r="G39" s="30">
        <v>-4151027</v>
      </c>
      <c r="H39" s="71">
        <v>-7.7248112334610153E-2</v>
      </c>
    </row>
    <row r="40" spans="1:8" x14ac:dyDescent="0.35">
      <c r="B40" s="46" t="s">
        <v>62</v>
      </c>
      <c r="C40" s="30">
        <v>631908</v>
      </c>
      <c r="D40" s="30">
        <v>727219</v>
      </c>
      <c r="E40" s="71">
        <v>-0.13106230722794643</v>
      </c>
      <c r="F40" s="30">
        <v>5031354</v>
      </c>
      <c r="G40" s="30">
        <v>4275646</v>
      </c>
      <c r="H40" s="71">
        <v>0.17674709272002409</v>
      </c>
    </row>
    <row r="41" spans="1:8" x14ac:dyDescent="0.35">
      <c r="B41" s="46" t="s">
        <v>63</v>
      </c>
      <c r="C41" s="30">
        <v>-188476</v>
      </c>
      <c r="D41" s="30">
        <v>-233663</v>
      </c>
      <c r="E41" s="71">
        <v>-0.19338534556177056</v>
      </c>
      <c r="F41" s="30">
        <v>-781337</v>
      </c>
      <c r="G41" s="30">
        <v>-858220</v>
      </c>
      <c r="H41" s="71">
        <v>-8.9584255785229883E-2</v>
      </c>
    </row>
    <row r="42" spans="1:8" x14ac:dyDescent="0.35">
      <c r="B42" s="46" t="s">
        <v>64</v>
      </c>
      <c r="C42" s="30">
        <v>-324</v>
      </c>
      <c r="D42" s="30">
        <v>-15792</v>
      </c>
      <c r="E42" s="71">
        <v>-0.97948328267477203</v>
      </c>
      <c r="F42" s="30">
        <v>-48943</v>
      </c>
      <c r="G42" s="30">
        <v>11107</v>
      </c>
      <c r="H42" s="71">
        <v>-5.406500405149905</v>
      </c>
    </row>
    <row r="43" spans="1:8" x14ac:dyDescent="0.35">
      <c r="B43" s="46" t="s">
        <v>65</v>
      </c>
      <c r="C43" s="30">
        <v>-22301</v>
      </c>
      <c r="D43" s="30">
        <v>-26893</v>
      </c>
      <c r="E43" s="71">
        <v>-0.17075075298404785</v>
      </c>
      <c r="F43" s="30">
        <v>-64331</v>
      </c>
      <c r="G43" s="30">
        <v>-89728</v>
      </c>
      <c r="H43" s="71">
        <v>-0.28304431169757494</v>
      </c>
    </row>
    <row r="44" spans="1:8" x14ac:dyDescent="0.35">
      <c r="B44" s="46" t="s">
        <v>66</v>
      </c>
      <c r="C44" s="30">
        <v>-195346</v>
      </c>
      <c r="D44" s="30">
        <v>-183146</v>
      </c>
      <c r="E44" s="71">
        <v>6.661352145283006E-2</v>
      </c>
      <c r="F44" s="30">
        <v>-781772</v>
      </c>
      <c r="G44" s="30">
        <v>-778819</v>
      </c>
      <c r="H44" s="71">
        <v>3.7916383652685237E-3</v>
      </c>
    </row>
    <row r="45" spans="1:8" ht="7" customHeight="1" x14ac:dyDescent="0.35">
      <c r="A45" s="12"/>
      <c r="B45" s="48"/>
      <c r="C45" s="32"/>
      <c r="D45" s="32"/>
      <c r="E45" s="67"/>
      <c r="F45" s="32"/>
      <c r="G45" s="32"/>
      <c r="H45" s="67"/>
    </row>
    <row r="46" spans="1:8" x14ac:dyDescent="0.35">
      <c r="B46" s="44" t="s">
        <v>67</v>
      </c>
      <c r="C46" s="33">
        <v>-192225</v>
      </c>
      <c r="D46" s="33">
        <v>-619044</v>
      </c>
      <c r="E46" s="68">
        <v>-0.68948087696512683</v>
      </c>
      <c r="F46" s="33">
        <v>-475397</v>
      </c>
      <c r="G46" s="33">
        <v>-1591041</v>
      </c>
      <c r="H46" s="68">
        <v>-0.70120380304467322</v>
      </c>
    </row>
    <row r="47" spans="1:8" ht="9" customHeight="1" x14ac:dyDescent="0.35">
      <c r="A47" s="12"/>
      <c r="B47" s="45"/>
      <c r="C47" s="34"/>
      <c r="D47" s="34"/>
      <c r="E47" s="69"/>
      <c r="F47" s="34"/>
      <c r="G47" s="34"/>
      <c r="H47" s="69"/>
    </row>
    <row r="48" spans="1:8" ht="31" customHeight="1" x14ac:dyDescent="0.35">
      <c r="B48" s="49" t="s">
        <v>68</v>
      </c>
      <c r="C48" s="36">
        <v>740555</v>
      </c>
      <c r="D48" s="36">
        <v>526094</v>
      </c>
      <c r="E48" s="74">
        <v>0.40764768273350382</v>
      </c>
      <c r="F48" s="36">
        <v>950714</v>
      </c>
      <c r="G48" s="36">
        <v>564747</v>
      </c>
      <c r="H48" s="74">
        <v>0.68343346666737492</v>
      </c>
    </row>
    <row r="49" spans="2:8" x14ac:dyDescent="0.35">
      <c r="B49" s="50" t="s">
        <v>69</v>
      </c>
      <c r="C49" s="30">
        <v>-62943</v>
      </c>
      <c r="D49" s="30">
        <v>23887</v>
      </c>
      <c r="E49" s="71">
        <v>-3.6350316071503328</v>
      </c>
      <c r="F49" s="30">
        <v>-256657</v>
      </c>
      <c r="G49" s="30">
        <v>90820</v>
      </c>
      <c r="H49" s="71">
        <v>-3.825996476547016</v>
      </c>
    </row>
    <row r="50" spans="2:8" ht="7" customHeight="1" x14ac:dyDescent="0.35">
      <c r="B50" s="51"/>
      <c r="C50" s="32"/>
      <c r="D50" s="32"/>
      <c r="E50" s="67"/>
      <c r="F50" s="32"/>
      <c r="G50" s="32"/>
      <c r="H50" s="67"/>
    </row>
    <row r="51" spans="2:8" x14ac:dyDescent="0.35">
      <c r="B51" s="44" t="s">
        <v>70</v>
      </c>
      <c r="C51" s="33">
        <v>3073169</v>
      </c>
      <c r="D51" s="33">
        <v>2379112</v>
      </c>
      <c r="E51" s="68">
        <v>0.2917294351842199</v>
      </c>
      <c r="F51" s="33">
        <v>3073169</v>
      </c>
      <c r="G51" s="33">
        <v>2327137</v>
      </c>
      <c r="H51" s="68">
        <v>0.32057932128619848</v>
      </c>
    </row>
    <row r="52" spans="2:8" ht="7" customHeight="1" x14ac:dyDescent="0.35">
      <c r="B52" s="45"/>
      <c r="C52" s="34"/>
      <c r="D52" s="34"/>
      <c r="E52" s="69"/>
      <c r="F52" s="34"/>
      <c r="G52" s="34"/>
      <c r="H52" s="69"/>
    </row>
    <row r="53" spans="2:8" x14ac:dyDescent="0.35">
      <c r="B53" s="46" t="s">
        <v>71</v>
      </c>
      <c r="C53" s="30">
        <v>19169</v>
      </c>
      <c r="D53" s="30">
        <v>14073</v>
      </c>
      <c r="E53" s="71">
        <v>0.36211184537767349</v>
      </c>
      <c r="F53" s="30">
        <v>19169</v>
      </c>
      <c r="G53" s="30">
        <v>14073</v>
      </c>
      <c r="H53" s="71">
        <v>0.36211184537767349</v>
      </c>
    </row>
    <row r="54" spans="2:8" ht="6.65" customHeight="1" thickBot="1" x14ac:dyDescent="0.4">
      <c r="B54" s="52"/>
      <c r="C54" s="37"/>
      <c r="D54" s="37"/>
      <c r="E54" s="75"/>
      <c r="F54" s="37"/>
      <c r="G54" s="37"/>
      <c r="H54" s="75"/>
    </row>
    <row r="55" spans="2:8" ht="11.15" customHeight="1" x14ac:dyDescent="0.35">
      <c r="B55" s="53"/>
      <c r="C55" s="32"/>
      <c r="D55" s="32"/>
      <c r="E55" s="67"/>
      <c r="F55" s="32"/>
      <c r="G55" s="32"/>
      <c r="H55" s="67"/>
    </row>
    <row r="56" spans="2:8" x14ac:dyDescent="0.35">
      <c r="B56" s="44" t="s">
        <v>72</v>
      </c>
      <c r="C56" s="33">
        <v>3054000</v>
      </c>
      <c r="D56" s="33">
        <v>2365039</v>
      </c>
      <c r="E56" s="76">
        <v>0.29131062954987219</v>
      </c>
      <c r="F56" s="33">
        <v>3054000</v>
      </c>
      <c r="G56" s="33">
        <v>2313064</v>
      </c>
      <c r="H56" s="76">
        <v>0.32032663168853093</v>
      </c>
    </row>
  </sheetData>
  <mergeCells count="2">
    <mergeCell ref="C5:D5"/>
    <mergeCell ref="F5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39457-DA08-414C-96BC-34A287094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26084296-00d0-44e2-b82d-0cee1a59b01f"/>
    <ds:schemaRef ds:uri="3e564666-482e-48d9-9764-06387cb071e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2026-02-25T23:37:45Z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