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uarezn\Documents\2024\4Q 2024\Earnings Release\Versión Excel\"/>
    </mc:Choice>
  </mc:AlternateContent>
  <bookViews>
    <workbookView xWindow="0" yWindow="0" windowWidth="19200" windowHeight="6930"/>
  </bookViews>
  <sheets>
    <sheet name="P&amp;L" sheetId="12" r:id="rId1"/>
    <sheet name="ex IAS 29" sheetId="14" r:id="rId2"/>
    <sheet name="BS" sheetId="11" r:id="rId3"/>
    <sheet name="CF" sheetId="1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4" l="1"/>
  <c r="B32" i="14"/>
  <c r="K25" i="14"/>
  <c r="J25" i="14"/>
</calcChain>
</file>

<file path=xl/sharedStrings.xml><?xml version="1.0" encoding="utf-8"?>
<sst xmlns="http://schemas.openxmlformats.org/spreadsheetml/2006/main" count="167" uniqueCount="120">
  <si>
    <t>GENOMMA LAB INTERNACIONAL, S.A.B. DE C.V. AND SUBSIDIARIES</t>
  </si>
  <si>
    <t>GENOMMA LAB INTERNACIONAL, S.A.B. DE C.V. Y SUBSIDIARIAS</t>
  </si>
  <si>
    <t>ESTADO DE RESULTADOS CONSOLIDADO</t>
  </si>
  <si>
    <t>Q1</t>
  </si>
  <si>
    <t>Δ%</t>
  </si>
  <si>
    <t>Miles de Pesos Mexicanos</t>
  </si>
  <si>
    <t>% Ventas</t>
  </si>
  <si>
    <t>Ingresos - Netos</t>
  </si>
  <si>
    <t>Costo de ventas</t>
  </si>
  <si>
    <t>Utilidad bruta</t>
  </si>
  <si>
    <t>Gastos de venta y administración</t>
  </si>
  <si>
    <t>Otros (ingresos) gastos</t>
  </si>
  <si>
    <t>EBITDA</t>
  </si>
  <si>
    <t>Depreciación y amortización</t>
  </si>
  <si>
    <t>Utilidad de operación</t>
  </si>
  <si>
    <t>Gastos financieros</t>
  </si>
  <si>
    <t>Ingresos financieros</t>
  </si>
  <si>
    <t>Ganancia cambiaria</t>
  </si>
  <si>
    <t>Pérdida por posición monetaria en subsidiaria inflacionaria</t>
  </si>
  <si>
    <t>Resultado integral de financiamiento</t>
  </si>
  <si>
    <t>Participación en la utilidad de asociadas</t>
  </si>
  <si>
    <t>Utilidad antes de impuestos</t>
  </si>
  <si>
    <t>Impuestos a la utilidad</t>
  </si>
  <si>
    <t>Utilidad neta consolidada</t>
  </si>
  <si>
    <t>Q4</t>
  </si>
  <si>
    <t>ESTADO DE POSICIÓN FINANCIERA CONSOLIDADO</t>
  </si>
  <si>
    <t>Al 31 de diciembre de</t>
  </si>
  <si>
    <t>ACTIVO</t>
  </si>
  <si>
    <t>Activos circulantes</t>
  </si>
  <si>
    <t>Efectivo y equivalentes de efectivo</t>
  </si>
  <si>
    <t>Clientes - Neto</t>
  </si>
  <si>
    <t>IVA por recuperar</t>
  </si>
  <si>
    <t>Otras cuentas por cobrar*</t>
  </si>
  <si>
    <t>Inventarios - Neto</t>
  </si>
  <si>
    <t>Pagos anticipados</t>
  </si>
  <si>
    <t>Total de activos circulantes</t>
  </si>
  <si>
    <t>Activos no circulantes</t>
  </si>
  <si>
    <t>Marcas, patentes y otros</t>
  </si>
  <si>
    <t>Inversión en acciones</t>
  </si>
  <si>
    <t>Inmuebles, propiedades y equipo - Neto</t>
  </si>
  <si>
    <t>Impuestos a la utilidad diferidos, activos diferidos y otros</t>
  </si>
  <si>
    <t>Activos por derecho de uso</t>
  </si>
  <si>
    <t>Total de activos no circulantes</t>
  </si>
  <si>
    <t>ACTIVOS TOTALES</t>
  </si>
  <si>
    <t>PASIVO Y CAPITAL CONTABLE</t>
  </si>
  <si>
    <t>Pasivos circulantes</t>
  </si>
  <si>
    <t>Deuda a corto plazo y Porción circulante de la deuda a largo plazo</t>
  </si>
  <si>
    <t>Proveedores</t>
  </si>
  <si>
    <t>Otros pasivos circulantes</t>
  </si>
  <si>
    <t>Impuesto sobre la renta</t>
  </si>
  <si>
    <t>Total de pasivos circulantes</t>
  </si>
  <si>
    <t>Pasivos no circulantes</t>
  </si>
  <si>
    <t>Créditos bursátiles</t>
  </si>
  <si>
    <t>Préstamos bancarios a largo plazo</t>
  </si>
  <si>
    <t>Impuestos a la utilidad diferidos y otros pasivos a largo plazo</t>
  </si>
  <si>
    <t>Dividendos por pagar</t>
  </si>
  <si>
    <t>Total de pasivos no circulantes</t>
  </si>
  <si>
    <t>TOTAL DE PASIVOS</t>
  </si>
  <si>
    <t>ESTADO DE FLUJO DE EFECTIVO CONSOLIDADO</t>
  </si>
  <si>
    <t>Efectivo al inicio del período</t>
  </si>
  <si>
    <t>Cargos a resultados sin flujo de efectivo:</t>
  </si>
  <si>
    <t>Intereses devengados y otros</t>
  </si>
  <si>
    <t>Partidas relacionadas con actividades de operación:</t>
  </si>
  <si>
    <t>Cuentas por cobrar a clientes</t>
  </si>
  <si>
    <t xml:space="preserve">Impuestos por recuperar </t>
  </si>
  <si>
    <t>Inventarios</t>
  </si>
  <si>
    <t>Otros activos circulantes</t>
  </si>
  <si>
    <t>Impuestos a la utilidad pagados</t>
  </si>
  <si>
    <t>Flujos netos de efectivo de actividades de operación</t>
  </si>
  <si>
    <t>Actividades de inversión:</t>
  </si>
  <si>
    <t>Adquisición de inmuebles, propiedades y equipo</t>
  </si>
  <si>
    <t>na</t>
  </si>
  <si>
    <t>Recursos provenientes de instrumentos financieros</t>
  </si>
  <si>
    <t>Ventas de equipo</t>
  </si>
  <si>
    <t>Otros activos</t>
  </si>
  <si>
    <t>Intereses recolectados</t>
  </si>
  <si>
    <t>Flujos netos de efectivo de actividades de inversión</t>
  </si>
  <si>
    <t>Actividades de financiamiento:</t>
  </si>
  <si>
    <t>Pagos de préstamos de instituciones financieras y bursátiles</t>
  </si>
  <si>
    <t>Préstamos obtenidos de instituciones financieras y bursátiles</t>
  </si>
  <si>
    <t>Intereses pagados</t>
  </si>
  <si>
    <t>Efecto por transacciones con acciones propias</t>
  </si>
  <si>
    <t>Pagos de pasivos por arrendamientos</t>
  </si>
  <si>
    <t>Pago de dividendos a accionistas</t>
  </si>
  <si>
    <t>Flujos netos de efectivo de actividades de financiamiento</t>
  </si>
  <si>
    <t>Aumento (disminución) neta de efectivo y equivalentes de efectivo</t>
  </si>
  <si>
    <t>Ajuste al flujo de efectivo por variaciones en el tipo de cambio</t>
  </si>
  <si>
    <t>Flujo de efectivo acumulado al cierre del período</t>
  </si>
  <si>
    <t>Menos fondo restringido</t>
  </si>
  <si>
    <t>Efectivo y equivalentes de efectivo al final del período</t>
  </si>
  <si>
    <t>Reportado</t>
  </si>
  <si>
    <t>Excl. IAS 29 &amp; 21</t>
  </si>
  <si>
    <t>Efecto Inflación</t>
  </si>
  <si>
    <t>Efecto Conversión</t>
  </si>
  <si>
    <t>(IAS 29)</t>
  </si>
  <si>
    <t>(IAS 21)</t>
  </si>
  <si>
    <t>Ventas Netas</t>
  </si>
  <si>
    <t>Margen EBITDA</t>
  </si>
  <si>
    <t>Utilidad Neta</t>
  </si>
  <si>
    <t>Margen Neto</t>
  </si>
  <si>
    <t>EXCLUSION DE EFECTOS DE NORMAS IAS 29 E IAS 21</t>
  </si>
  <si>
    <t>Activos disponibles para la venta</t>
  </si>
  <si>
    <t>Capital Contable</t>
  </si>
  <si>
    <t>Capital Social</t>
  </si>
  <si>
    <t>Utilidades Retenidas</t>
  </si>
  <si>
    <t>Efectos de conversión de entidades extranjeras</t>
  </si>
  <si>
    <t>Recompra de acciones - neto</t>
  </si>
  <si>
    <t>Ganancias a valor razonable a través del OR</t>
  </si>
  <si>
    <t>Total del Capital Contable</t>
  </si>
  <si>
    <t>TOTAL PASIVO Y CAPITAL CONTABLE</t>
  </si>
  <si>
    <t>Al 30 de septiembre de</t>
  </si>
  <si>
    <t>4T 2024</t>
  </si>
  <si>
    <t>4T 2023</t>
  </si>
  <si>
    <t>Para los tres meses terminados el 31 de diciembre de 2024 y 2023</t>
  </si>
  <si>
    <t>Para los tres meses terminados el 31 de diciembre de 2024 y 2023 y al 30 de septiembre de 2024</t>
  </si>
  <si>
    <t>n.a.</t>
  </si>
  <si>
    <t>NA</t>
  </si>
  <si>
    <t>12M 2024</t>
  </si>
  <si>
    <t>12M 2023</t>
  </si>
  <si>
    <t>Para los tres y doce meses terminados el 31 de diciembre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</si>
</sst>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;\(#,##0\)"/>
    <numFmt numFmtId="165" formatCode="_-* #,##0_-;\-* #,##0_-;_-* &quot;-&quot;??_-;_-@_-"/>
    <numFmt numFmtId="166" formatCode="0.0%;\(0.0\)%"/>
    <numFmt numFmtId="167" formatCode="#,##0.0;\(#,##0.0\)"/>
    <numFmt numFmtId="168" formatCode="0.0%"/>
    <numFmt numFmtId="169" formatCode="_-* #,##0.0_-;\-* #,##0.0_-;_-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4389C8"/>
      <name val="Arial"/>
      <family val="2"/>
    </font>
    <font>
      <b/>
      <sz val="12"/>
      <color rgb="FF4389C8"/>
      <name val="Arial"/>
      <family val="2"/>
    </font>
    <font>
      <sz val="10.5"/>
      <color rgb="FF4389C8"/>
      <name val="Arial"/>
      <family val="2"/>
    </font>
    <font>
      <sz val="10.5"/>
      <color rgb="FF7F7F7F"/>
      <name val="Arial Narrow"/>
      <family val="2"/>
    </font>
    <font>
      <sz val="10.5"/>
      <color theme="1" tint="0.249977111117893"/>
      <name val="Helvetica"/>
    </font>
    <font>
      <b/>
      <sz val="10.5"/>
      <color theme="1" tint="0.249977111117893"/>
      <name val="Helvetica"/>
    </font>
    <font>
      <sz val="10"/>
      <color theme="1"/>
      <name val="Arial Narrow"/>
      <family val="2"/>
    </font>
    <font>
      <i/>
      <sz val="9"/>
      <color theme="0" tint="-0.499984740745262"/>
      <name val="Helvetica"/>
    </font>
    <font>
      <sz val="10.5"/>
      <color theme="0" tint="-0.499984740745262"/>
      <name val="Helvetica"/>
    </font>
    <font>
      <b/>
      <i/>
      <sz val="10.5"/>
      <color rgb="FF498CC9"/>
      <name val="Helvetica"/>
      <family val="2"/>
    </font>
    <font>
      <b/>
      <sz val="10.5"/>
      <color rgb="FF498CC9"/>
      <name val="Helvetica"/>
    </font>
    <font>
      <sz val="10.5"/>
      <color theme="1"/>
      <name val="Arial"/>
      <family val="2"/>
    </font>
    <font>
      <sz val="10.5"/>
      <color theme="0" tint="-0.499984740745262"/>
      <name val="Arial"/>
      <family val="2"/>
    </font>
    <font>
      <b/>
      <sz val="10.5"/>
      <color rgb="FF498CC9"/>
      <name val="Arial"/>
      <family val="2"/>
    </font>
    <font>
      <sz val="3"/>
      <color theme="0" tint="-0.499984740745262"/>
      <name val="Helvetica"/>
    </font>
    <font>
      <b/>
      <sz val="3"/>
      <color rgb="FF4389C8"/>
      <name val="Arial"/>
      <family val="2"/>
    </font>
    <font>
      <b/>
      <sz val="3"/>
      <color theme="0" tint="-0.499984740745262"/>
      <name val="Helvetica"/>
    </font>
    <font>
      <sz val="3"/>
      <color theme="1"/>
      <name val="Arial"/>
      <family val="2"/>
    </font>
    <font>
      <sz val="11"/>
      <color rgb="FF4389C8"/>
      <name val="Arial"/>
      <family val="2"/>
    </font>
    <font>
      <b/>
      <i/>
      <sz val="10.5"/>
      <color rgb="FF498CC9"/>
      <name val="Helvetica"/>
    </font>
    <font>
      <sz val="3"/>
      <color theme="1"/>
      <name val="Calibri"/>
      <family val="2"/>
      <scheme val="minor"/>
    </font>
    <font>
      <sz val="3"/>
      <color theme="1"/>
      <name val="Helvetica"/>
    </font>
    <font>
      <sz val="3"/>
      <color theme="0" tint="-0.499984740745262"/>
      <name val="Arial"/>
      <family val="2"/>
    </font>
    <font>
      <b/>
      <sz val="3"/>
      <color theme="1"/>
      <name val="Helvetica"/>
    </font>
    <font>
      <b/>
      <i/>
      <sz val="3"/>
      <color rgb="FF498CC9"/>
      <name val="Helvetica"/>
    </font>
    <font>
      <b/>
      <sz val="3"/>
      <color rgb="FF498CC9"/>
      <name val="Arial"/>
      <family val="2"/>
    </font>
    <font>
      <sz val="10.5"/>
      <color theme="1" tint="0.249977111117893"/>
      <name val="Arial Narrow"/>
      <family val="2"/>
    </font>
    <font>
      <sz val="10.5"/>
      <color theme="1" tint="0.249977111117893"/>
      <name val="Arial"/>
      <family val="2"/>
    </font>
    <font>
      <i/>
      <sz val="9"/>
      <color theme="1" tint="0.249977111117893"/>
      <name val="Helvetica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0.5"/>
      <color theme="1" tint="0.249977111117893"/>
      <name val="Arial"/>
      <family val="2"/>
    </font>
    <font>
      <i/>
      <sz val="10.5"/>
      <color theme="1" tint="0.249977111117893"/>
      <name val="Arial"/>
      <family val="2"/>
    </font>
    <font>
      <sz val="11"/>
      <color theme="1"/>
      <name val="Calibri"/>
      <family val="2"/>
    </font>
    <font>
      <sz val="10.5"/>
      <color rgb="FF404040"/>
      <name val="Arial"/>
      <family val="2"/>
    </font>
    <font>
      <sz val="10.5"/>
      <color rgb="FF808080"/>
      <name val="Arial"/>
      <family val="2"/>
    </font>
    <font>
      <sz val="10.5"/>
      <color rgb="FF000000"/>
      <name val="Arial"/>
      <family val="2"/>
    </font>
    <font>
      <sz val="3"/>
      <color rgb="FF000000"/>
      <name val="Calibri"/>
      <family val="2"/>
    </font>
    <font>
      <i/>
      <sz val="10"/>
      <color theme="1" tint="0.249977111117893"/>
      <name val="Arial"/>
      <family val="2"/>
    </font>
    <font>
      <sz val="3"/>
      <color rgb="FF808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498CC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rgb="FF4389C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3" applyFont="1" applyAlignment="1">
      <alignment horizontal="left" indent="1"/>
    </xf>
    <xf numFmtId="0" fontId="13" fillId="0" borderId="0" xfId="3" applyFont="1" applyAlignment="1">
      <alignment horizontal="left"/>
    </xf>
    <xf numFmtId="0" fontId="10" fillId="0" borderId="0" xfId="3" applyFont="1" applyAlignment="1">
      <alignment horizontal="left" indent="2"/>
    </xf>
    <xf numFmtId="0" fontId="14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2" fillId="0" borderId="0" xfId="3" applyFont="1" applyAlignment="1">
      <alignment horizontal="left"/>
    </xf>
    <xf numFmtId="0" fontId="17" fillId="0" borderId="0" xfId="3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9" fillId="0" borderId="0" xfId="3" applyFont="1" applyAlignment="1">
      <alignment horizontal="left"/>
    </xf>
    <xf numFmtId="0" fontId="17" fillId="0" borderId="1" xfId="3" applyFont="1" applyBorder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2" xfId="3" applyFont="1" applyBorder="1" applyAlignment="1">
      <alignment horizontal="left" indent="2"/>
    </xf>
    <xf numFmtId="0" fontId="7" fillId="0" borderId="2" xfId="3" applyFont="1" applyBorder="1" applyAlignment="1">
      <alignment horizontal="left" indent="1"/>
    </xf>
    <xf numFmtId="0" fontId="22" fillId="0" borderId="2" xfId="3" applyFont="1" applyBorder="1" applyAlignment="1">
      <alignment horizontal="left" indent="1"/>
    </xf>
    <xf numFmtId="0" fontId="23" fillId="0" borderId="1" xfId="0" applyFont="1" applyBorder="1"/>
    <xf numFmtId="0" fontId="23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4" fillId="0" borderId="0" xfId="0" applyFont="1"/>
    <xf numFmtId="0" fontId="26" fillId="0" borderId="0" xfId="0" applyFont="1"/>
    <xf numFmtId="0" fontId="27" fillId="0" borderId="0" xfId="0" applyFont="1" applyAlignment="1">
      <alignment horizontal="left"/>
    </xf>
    <xf numFmtId="0" fontId="22" fillId="2" borderId="0" xfId="0" applyFont="1" applyFill="1" applyAlignment="1">
      <alignment horizontal="left"/>
    </xf>
    <xf numFmtId="0" fontId="24" fillId="0" borderId="0" xfId="0" applyFont="1" applyAlignment="1">
      <alignment horizontal="left" inden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indent="1"/>
    </xf>
    <xf numFmtId="0" fontId="11" fillId="0" borderId="1" xfId="0" applyFont="1" applyBorder="1" applyAlignment="1">
      <alignment horizontal="left" indent="1"/>
    </xf>
    <xf numFmtId="164" fontId="16" fillId="0" borderId="0" xfId="1" applyNumberFormat="1" applyFont="1" applyBorder="1" applyAlignment="1">
      <alignment horizontal="right"/>
    </xf>
    <xf numFmtId="164" fontId="16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164" fontId="16" fillId="2" borderId="0" xfId="0" applyNumberFormat="1" applyFont="1" applyFill="1" applyAlignment="1">
      <alignment horizontal="right"/>
    </xf>
    <xf numFmtId="164" fontId="16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7" fillId="0" borderId="2" xfId="3" applyFont="1" applyBorder="1" applyAlignment="1">
      <alignment horizontal="left"/>
    </xf>
    <xf numFmtId="0" fontId="29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7" fillId="0" borderId="0" xfId="3" applyFont="1" applyAlignment="1">
      <alignment horizontal="left" indent="2"/>
    </xf>
    <xf numFmtId="0" fontId="7" fillId="0" borderId="0" xfId="3" applyFont="1" applyAlignment="1">
      <alignment horizontal="left" wrapText="1" indent="2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center" wrapText="1"/>
    </xf>
    <xf numFmtId="165" fontId="30" fillId="0" borderId="0" xfId="1" applyNumberFormat="1" applyFont="1" applyAlignment="1">
      <alignment horizontal="right"/>
    </xf>
    <xf numFmtId="165" fontId="16" fillId="0" borderId="0" xfId="0" applyNumberFormat="1" applyFont="1" applyAlignment="1">
      <alignment horizontal="right"/>
    </xf>
    <xf numFmtId="164" fontId="30" fillId="0" borderId="0" xfId="1" applyNumberFormat="1" applyFont="1" applyAlignment="1">
      <alignment horizontal="right"/>
    </xf>
    <xf numFmtId="164" fontId="14" fillId="0" borderId="0" xfId="0" applyNumberFormat="1" applyFont="1"/>
    <xf numFmtId="164" fontId="30" fillId="0" borderId="0" xfId="0" applyNumberFormat="1" applyFont="1" applyAlignment="1">
      <alignment horizontal="right"/>
    </xf>
    <xf numFmtId="166" fontId="30" fillId="0" borderId="0" xfId="2" applyNumberFormat="1" applyFont="1" applyAlignment="1">
      <alignment horizontal="center"/>
    </xf>
    <xf numFmtId="166" fontId="16" fillId="0" borderId="0" xfId="2" applyNumberFormat="1" applyFont="1" applyAlignment="1">
      <alignment horizontal="center"/>
    </xf>
    <xf numFmtId="166" fontId="15" fillId="0" borderId="0" xfId="0" applyNumberFormat="1" applyFont="1" applyAlignment="1">
      <alignment horizontal="right"/>
    </xf>
    <xf numFmtId="166" fontId="14" fillId="0" borderId="0" xfId="0" applyNumberFormat="1" applyFont="1"/>
    <xf numFmtId="166" fontId="16" fillId="0" borderId="0" xfId="0" applyNumberFormat="1" applyFont="1" applyAlignment="1">
      <alignment horizontal="right"/>
    </xf>
    <xf numFmtId="164" fontId="0" fillId="0" borderId="0" xfId="0" applyNumberFormat="1"/>
    <xf numFmtId="166" fontId="16" fillId="2" borderId="0" xfId="0" applyNumberFormat="1" applyFont="1" applyFill="1" applyAlignment="1">
      <alignment horizontal="center"/>
    </xf>
    <xf numFmtId="0" fontId="32" fillId="0" borderId="0" xfId="0" applyFont="1"/>
    <xf numFmtId="164" fontId="20" fillId="0" borderId="0" xfId="0" applyNumberFormat="1" applyFont="1"/>
    <xf numFmtId="164" fontId="18" fillId="0" borderId="1" xfId="0" applyNumberFormat="1" applyFont="1" applyBorder="1" applyAlignment="1">
      <alignment horizontal="center" vertical="center" wrapText="1"/>
    </xf>
    <xf numFmtId="166" fontId="30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166" fontId="20" fillId="0" borderId="0" xfId="0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4" fontId="28" fillId="0" borderId="0" xfId="0" applyNumberFormat="1" applyFont="1" applyAlignment="1">
      <alignment horizontal="right"/>
    </xf>
    <xf numFmtId="164" fontId="15" fillId="0" borderId="1" xfId="0" applyNumberFormat="1" applyFont="1" applyBorder="1" applyAlignment="1">
      <alignment horizontal="right"/>
    </xf>
    <xf numFmtId="166" fontId="30" fillId="0" borderId="0" xfId="2" applyNumberFormat="1" applyFont="1" applyFill="1" applyAlignment="1">
      <alignment horizontal="center"/>
    </xf>
    <xf numFmtId="166" fontId="15" fillId="0" borderId="0" xfId="0" applyNumberFormat="1" applyFont="1" applyAlignment="1">
      <alignment horizontal="center"/>
    </xf>
    <xf numFmtId="166" fontId="25" fillId="0" borderId="0" xfId="0" applyNumberFormat="1" applyFont="1" applyAlignment="1">
      <alignment horizontal="center"/>
    </xf>
    <xf numFmtId="166" fontId="16" fillId="2" borderId="0" xfId="2" applyNumberFormat="1" applyFont="1" applyFill="1" applyAlignment="1">
      <alignment horizontal="center"/>
    </xf>
    <xf numFmtId="166" fontId="28" fillId="0" borderId="0" xfId="0" applyNumberFormat="1" applyFont="1" applyAlignment="1">
      <alignment horizontal="center"/>
    </xf>
    <xf numFmtId="166" fontId="0" fillId="0" borderId="0" xfId="0" applyNumberFormat="1"/>
    <xf numFmtId="166" fontId="16" fillId="0" borderId="0" xfId="0" applyNumberFormat="1" applyFont="1" applyAlignment="1">
      <alignment horizontal="center" vertical="center"/>
    </xf>
    <xf numFmtId="166" fontId="1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3" fillId="0" borderId="1" xfId="0" applyFont="1" applyFill="1" applyBorder="1"/>
    <xf numFmtId="0" fontId="34" fillId="0" borderId="0" xfId="0" applyFont="1"/>
    <xf numFmtId="0" fontId="3" fillId="0" borderId="0" xfId="0" applyFont="1" applyAlignment="1">
      <alignment horizontal="right" vertical="center" wrapText="1"/>
    </xf>
    <xf numFmtId="0" fontId="34" fillId="0" borderId="3" xfId="0" applyFont="1" applyBorder="1"/>
    <xf numFmtId="0" fontId="35" fillId="0" borderId="3" xfId="0" applyFont="1" applyBorder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0" fontId="36" fillId="0" borderId="0" xfId="0" applyFont="1"/>
    <xf numFmtId="0" fontId="37" fillId="0" borderId="3" xfId="0" applyFont="1" applyBorder="1"/>
    <xf numFmtId="0" fontId="37" fillId="0" borderId="0" xfId="0" applyFont="1"/>
    <xf numFmtId="0" fontId="3" fillId="0" borderId="0" xfId="0" applyFont="1" applyAlignment="1">
      <alignment horizontal="center" vertical="center" wrapText="1"/>
    </xf>
    <xf numFmtId="167" fontId="38" fillId="0" borderId="0" xfId="1" applyNumberFormat="1" applyFont="1" applyAlignment="1">
      <alignment horizontal="right" vertical="center" wrapText="1"/>
    </xf>
    <xf numFmtId="166" fontId="38" fillId="0" borderId="0" xfId="2" applyNumberFormat="1" applyFont="1" applyAlignment="1">
      <alignment horizontal="right" vertical="center" wrapText="1"/>
    </xf>
    <xf numFmtId="0" fontId="38" fillId="0" borderId="3" xfId="0" applyFont="1" applyBorder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168" fontId="39" fillId="0" borderId="0" xfId="2" applyNumberFormat="1" applyFont="1" applyBorder="1" applyAlignment="1">
      <alignment horizontal="right" vertical="center" wrapText="1"/>
    </xf>
    <xf numFmtId="169" fontId="39" fillId="0" borderId="0" xfId="1" applyNumberFormat="1" applyFont="1" applyBorder="1" applyAlignment="1">
      <alignment horizontal="right" vertical="center" wrapText="1"/>
    </xf>
    <xf numFmtId="169" fontId="30" fillId="0" borderId="0" xfId="1" applyNumberFormat="1" applyFont="1" applyAlignment="1">
      <alignment horizontal="right" vertical="center" wrapText="1"/>
    </xf>
    <xf numFmtId="0" fontId="30" fillId="0" borderId="3" xfId="0" applyFont="1" applyBorder="1"/>
    <xf numFmtId="0" fontId="30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0" fillId="3" borderId="1" xfId="0" applyFont="1" applyFill="1" applyBorder="1"/>
    <xf numFmtId="0" fontId="18" fillId="0" borderId="0" xfId="0" applyFont="1" applyFill="1" applyBorder="1" applyAlignment="1">
      <alignment horizontal="center" vertical="center" wrapText="1"/>
    </xf>
    <xf numFmtId="0" fontId="40" fillId="3" borderId="0" xfId="0" applyFont="1" applyFill="1" applyBorder="1"/>
    <xf numFmtId="165" fontId="41" fillId="0" borderId="0" xfId="1" applyNumberFormat="1" applyFont="1" applyFill="1" applyBorder="1" applyAlignment="1">
      <alignment horizontal="right"/>
    </xf>
    <xf numFmtId="166" fontId="41" fillId="0" borderId="0" xfId="2" applyNumberFormat="1" applyFont="1" applyFill="1" applyBorder="1" applyAlignment="1">
      <alignment horizontal="center"/>
    </xf>
    <xf numFmtId="166" fontId="41" fillId="3" borderId="0" xfId="2" applyNumberFormat="1" applyFont="1" applyFill="1" applyBorder="1" applyAlignment="1">
      <alignment horizontal="center"/>
    </xf>
    <xf numFmtId="164" fontId="41" fillId="0" borderId="0" xfId="1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right"/>
    </xf>
    <xf numFmtId="166" fontId="16" fillId="0" borderId="0" xfId="2" applyNumberFormat="1" applyFont="1" applyFill="1" applyBorder="1" applyAlignment="1">
      <alignment horizontal="center"/>
    </xf>
    <xf numFmtId="166" fontId="16" fillId="3" borderId="0" xfId="0" applyNumberFormat="1" applyFont="1" applyFill="1" applyBorder="1" applyAlignment="1">
      <alignment horizontal="center"/>
    </xf>
    <xf numFmtId="0" fontId="42" fillId="0" borderId="0" xfId="0" applyFont="1" applyFill="1" applyBorder="1" applyAlignment="1">
      <alignment horizontal="right"/>
    </xf>
    <xf numFmtId="166" fontId="42" fillId="0" borderId="0" xfId="0" applyNumberFormat="1" applyFont="1" applyFill="1" applyBorder="1" applyAlignment="1">
      <alignment horizontal="right"/>
    </xf>
    <xf numFmtId="166" fontId="42" fillId="3" borderId="0" xfId="0" applyNumberFormat="1" applyFont="1" applyFill="1" applyBorder="1" applyAlignment="1">
      <alignment horizontal="center"/>
    </xf>
    <xf numFmtId="166" fontId="41" fillId="3" borderId="0" xfId="0" applyNumberFormat="1" applyFont="1" applyFill="1" applyBorder="1" applyAlignment="1">
      <alignment horizontal="center"/>
    </xf>
    <xf numFmtId="164" fontId="16" fillId="0" borderId="0" xfId="1" applyNumberFormat="1" applyFont="1" applyFill="1" applyBorder="1" applyAlignment="1">
      <alignment horizontal="right"/>
    </xf>
    <xf numFmtId="164" fontId="42" fillId="0" borderId="0" xfId="0" applyNumberFormat="1" applyFont="1" applyFill="1" applyBorder="1" applyAlignment="1">
      <alignment horizontal="right"/>
    </xf>
    <xf numFmtId="164" fontId="16" fillId="0" borderId="0" xfId="0" applyNumberFormat="1" applyFont="1" applyFill="1" applyBorder="1" applyAlignment="1">
      <alignment horizontal="right"/>
    </xf>
    <xf numFmtId="164" fontId="43" fillId="0" borderId="0" xfId="0" applyNumberFormat="1" applyFont="1" applyFill="1" applyBorder="1"/>
    <xf numFmtId="166" fontId="43" fillId="0" borderId="0" xfId="0" applyNumberFormat="1" applyFont="1" applyFill="1" applyBorder="1"/>
    <xf numFmtId="166" fontId="43" fillId="3" borderId="0" xfId="0" applyNumberFormat="1" applyFont="1" applyFill="1" applyBorder="1"/>
    <xf numFmtId="164" fontId="41" fillId="0" borderId="0" xfId="0" applyNumberFormat="1" applyFont="1" applyFill="1" applyBorder="1" applyAlignment="1">
      <alignment horizontal="right"/>
    </xf>
    <xf numFmtId="166" fontId="16" fillId="0" borderId="0" xfId="0" applyNumberFormat="1" applyFont="1" applyFill="1" applyBorder="1" applyAlignment="1">
      <alignment horizontal="right"/>
    </xf>
    <xf numFmtId="0" fontId="44" fillId="0" borderId="1" xfId="0" applyFont="1" applyFill="1" applyBorder="1"/>
    <xf numFmtId="0" fontId="44" fillId="3" borderId="1" xfId="0" applyFont="1" applyFill="1" applyBorder="1"/>
    <xf numFmtId="0" fontId="34" fillId="2" borderId="0" xfId="0" applyFont="1" applyFill="1"/>
    <xf numFmtId="167" fontId="36" fillId="0" borderId="0" xfId="1" applyNumberFormat="1" applyFont="1" applyAlignment="1">
      <alignment horizontal="right" vertical="center" wrapText="1"/>
    </xf>
    <xf numFmtId="166" fontId="36" fillId="0" borderId="0" xfId="2" applyNumberFormat="1" applyFont="1" applyAlignment="1">
      <alignment horizontal="right" vertical="center" wrapText="1"/>
    </xf>
    <xf numFmtId="0" fontId="36" fillId="0" borderId="3" xfId="0" applyFont="1" applyBorder="1" applyAlignment="1">
      <alignment horizontal="right" vertical="center" wrapText="1"/>
    </xf>
    <xf numFmtId="0" fontId="36" fillId="0" borderId="0" xfId="0" applyFont="1" applyAlignment="1">
      <alignment horizontal="right" vertical="center" wrapText="1"/>
    </xf>
    <xf numFmtId="168" fontId="45" fillId="0" borderId="0" xfId="2" applyNumberFormat="1" applyFont="1" applyBorder="1" applyAlignment="1">
      <alignment horizontal="right" vertical="center" wrapText="1"/>
    </xf>
    <xf numFmtId="169" fontId="45" fillId="0" borderId="0" xfId="1" applyNumberFormat="1" applyFont="1" applyBorder="1" applyAlignment="1">
      <alignment horizontal="right" vertical="center" wrapText="1"/>
    </xf>
    <xf numFmtId="169" fontId="37" fillId="0" borderId="0" xfId="1" applyNumberFormat="1" applyFont="1" applyAlignment="1">
      <alignment horizontal="right" vertical="center" wrapText="1"/>
    </xf>
    <xf numFmtId="164" fontId="46" fillId="0" borderId="0" xfId="0" applyNumberFormat="1" applyFont="1" applyFill="1" applyBorder="1" applyAlignment="1">
      <alignment horizontal="right"/>
    </xf>
    <xf numFmtId="166" fontId="46" fillId="0" borderId="0" xfId="0" applyNumberFormat="1" applyFont="1" applyFill="1" applyBorder="1" applyAlignment="1">
      <alignment horizontal="center"/>
    </xf>
    <xf numFmtId="164" fontId="16" fillId="3" borderId="0" xfId="0" applyNumberFormat="1" applyFont="1" applyFill="1" applyBorder="1" applyAlignment="1">
      <alignment horizontal="right"/>
    </xf>
    <xf numFmtId="166" fontId="16" fillId="3" borderId="0" xfId="2" applyNumberFormat="1" applyFont="1" applyFill="1" applyBorder="1" applyAlignment="1">
      <alignment horizontal="center"/>
    </xf>
    <xf numFmtId="164" fontId="28" fillId="0" borderId="0" xfId="0" applyNumberFormat="1" applyFont="1" applyFill="1" applyBorder="1" applyAlignment="1">
      <alignment horizontal="right"/>
    </xf>
    <xf numFmtId="166" fontId="28" fillId="0" borderId="0" xfId="0" applyNumberFormat="1" applyFont="1" applyFill="1" applyBorder="1" applyAlignment="1">
      <alignment horizontal="center"/>
    </xf>
    <xf numFmtId="166" fontId="42" fillId="0" borderId="0" xfId="0" applyNumberFormat="1" applyFont="1" applyFill="1" applyBorder="1" applyAlignment="1">
      <alignment horizontal="center"/>
    </xf>
    <xf numFmtId="166" fontId="41" fillId="0" borderId="0" xfId="0" applyNumberFormat="1" applyFont="1" applyFill="1" applyBorder="1" applyAlignment="1">
      <alignment horizontal="center"/>
    </xf>
    <xf numFmtId="164" fontId="16" fillId="3" borderId="0" xfId="1" applyNumberFormat="1" applyFont="1" applyFill="1" applyBorder="1" applyAlignment="1">
      <alignment horizontal="right"/>
    </xf>
    <xf numFmtId="166" fontId="16" fillId="0" borderId="0" xfId="0" applyNumberFormat="1" applyFont="1" applyFill="1" applyBorder="1" applyAlignment="1">
      <alignment horizontal="center"/>
    </xf>
    <xf numFmtId="164" fontId="40" fillId="0" borderId="0" xfId="0" applyNumberFormat="1" applyFont="1" applyFill="1" applyBorder="1"/>
    <xf numFmtId="166" fontId="40" fillId="0" borderId="0" xfId="0" applyNumberFormat="1" applyFont="1" applyFill="1" applyBorder="1"/>
    <xf numFmtId="164" fontId="16" fillId="0" borderId="0" xfId="0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center" vertical="center"/>
    </xf>
    <xf numFmtId="164" fontId="42" fillId="0" borderId="1" xfId="0" applyNumberFormat="1" applyFont="1" applyFill="1" applyBorder="1" applyAlignment="1">
      <alignment horizontal="right"/>
    </xf>
    <xf numFmtId="166" fontId="42" fillId="0" borderId="1" xfId="0" applyNumberFormat="1" applyFont="1" applyFill="1" applyBorder="1" applyAlignment="1">
      <alignment horizontal="center"/>
    </xf>
  </cellXfs>
  <cellStyles count="9">
    <cellStyle name="Millares" xfId="1" builtinId="3"/>
    <cellStyle name="Millares 10 3" xfId="7"/>
    <cellStyle name="Millares 22" xfId="8"/>
    <cellStyle name="Normal" xfId="0" builtinId="0"/>
    <cellStyle name="Normal 10" xfId="5"/>
    <cellStyle name="Normal 2 10" xfId="3"/>
    <cellStyle name="Normal 27 2" xfId="6"/>
    <cellStyle name="Normal 51" xfId="4"/>
    <cellStyle name="Porcentaje" xfId="2" builtinId="5"/>
  </cellStyles>
  <dxfs count="0"/>
  <tableStyles count="0" defaultTableStyle="TableStyleMedium2" defaultPivotStyle="PivotStyleLight16"/>
  <colors>
    <mruColors>
      <color rgb="FF498CC9"/>
      <color rgb="FFDFD2E4"/>
      <color rgb="FFB89AC2"/>
      <color rgb="FF9A6CA6"/>
      <color rgb="FF865A94"/>
      <color rgb="FF986CA6"/>
      <color rgb="FFAA85B5"/>
      <color rgb="FF7B5288"/>
      <color rgb="FF4389C8"/>
      <color rgb="FF986C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showGridLines="0" tabSelected="1" zoomScale="68" zoomScaleNormal="90" workbookViewId="0">
      <selection activeCell="J18" sqref="J18"/>
    </sheetView>
  </sheetViews>
  <sheetFormatPr baseColWidth="10" defaultColWidth="10.81640625" defaultRowHeight="14.5" x14ac:dyDescent="0.35"/>
  <cols>
    <col min="1" max="1" width="2.81640625" customWidth="1"/>
    <col min="2" max="2" width="43.81640625" customWidth="1"/>
    <col min="7" max="7" width="10.81640625" style="79"/>
    <col min="8" max="8" width="11.90625" bestFit="1" customWidth="1"/>
    <col min="10" max="10" width="11.90625" bestFit="1" customWidth="1"/>
  </cols>
  <sheetData>
    <row r="2" spans="2:12" ht="15.5" x14ac:dyDescent="0.35">
      <c r="B2" s="1" t="s">
        <v>1</v>
      </c>
    </row>
    <row r="3" spans="2:12" x14ac:dyDescent="0.35">
      <c r="B3" s="17" t="s">
        <v>2</v>
      </c>
    </row>
    <row r="4" spans="2:12" x14ac:dyDescent="0.35">
      <c r="B4" s="39" t="s">
        <v>119</v>
      </c>
    </row>
    <row r="5" spans="2:12" x14ac:dyDescent="0.35">
      <c r="B5" s="2"/>
      <c r="H5" s="105"/>
      <c r="I5" s="105"/>
      <c r="J5" s="105"/>
      <c r="K5" s="105"/>
      <c r="L5" s="106"/>
    </row>
    <row r="6" spans="2:12" ht="14.5" customHeight="1" x14ac:dyDescent="0.35">
      <c r="B6" s="3" t="s">
        <v>5</v>
      </c>
      <c r="C6" s="76" t="s">
        <v>111</v>
      </c>
      <c r="D6" s="76" t="s">
        <v>6</v>
      </c>
      <c r="E6" s="76" t="s">
        <v>112</v>
      </c>
      <c r="F6" s="76" t="s">
        <v>6</v>
      </c>
      <c r="G6" s="80" t="s">
        <v>4</v>
      </c>
      <c r="H6" s="107" t="s">
        <v>117</v>
      </c>
      <c r="I6" s="107" t="s">
        <v>6</v>
      </c>
      <c r="J6" s="107" t="s">
        <v>118</v>
      </c>
      <c r="K6" s="107" t="s">
        <v>6</v>
      </c>
      <c r="L6" s="108" t="s">
        <v>4</v>
      </c>
    </row>
    <row r="7" spans="2:12" ht="4.5" customHeight="1" thickBot="1" x14ac:dyDescent="0.4">
      <c r="B7" s="14"/>
      <c r="C7" s="15"/>
      <c r="D7" s="15"/>
      <c r="E7" s="15"/>
      <c r="F7" s="15"/>
      <c r="G7" s="81"/>
      <c r="H7" s="81"/>
      <c r="I7" s="81"/>
      <c r="J7" s="81"/>
      <c r="K7" s="81"/>
      <c r="L7" s="109"/>
    </row>
    <row r="8" spans="2:12" ht="4.5" customHeight="1" x14ac:dyDescent="0.35">
      <c r="B8" s="11"/>
      <c r="C8" s="12"/>
      <c r="D8" s="12"/>
      <c r="E8" s="12"/>
      <c r="F8" s="12"/>
      <c r="G8" s="82"/>
      <c r="H8" s="110"/>
      <c r="I8" s="110"/>
      <c r="J8" s="110"/>
      <c r="K8" s="110"/>
      <c r="L8" s="111"/>
    </row>
    <row r="9" spans="2:12" x14ac:dyDescent="0.35">
      <c r="B9" s="40" t="s">
        <v>7</v>
      </c>
      <c r="C9" s="47">
        <v>4665574</v>
      </c>
      <c r="D9" s="52">
        <v>1</v>
      </c>
      <c r="E9" s="47">
        <v>3525153</v>
      </c>
      <c r="F9" s="52">
        <v>1</v>
      </c>
      <c r="G9" s="68">
        <v>0.32350964624797851</v>
      </c>
      <c r="H9" s="112">
        <v>18606903</v>
      </c>
      <c r="I9" s="113">
        <v>1</v>
      </c>
      <c r="J9" s="112">
        <v>16467126</v>
      </c>
      <c r="K9" s="113">
        <v>1</v>
      </c>
      <c r="L9" s="114">
        <v>0.12994234695234619</v>
      </c>
    </row>
    <row r="10" spans="2:12" x14ac:dyDescent="0.35">
      <c r="B10" s="40" t="s">
        <v>8</v>
      </c>
      <c r="C10" s="49">
        <v>-1723902</v>
      </c>
      <c r="D10" s="52">
        <v>-0.36949408582952492</v>
      </c>
      <c r="E10" s="49">
        <v>-1412406</v>
      </c>
      <c r="F10" s="52">
        <v>-0.40066516261847357</v>
      </c>
      <c r="G10" s="68">
        <v>0.22054281842473067</v>
      </c>
      <c r="H10" s="115">
        <v>-6675859</v>
      </c>
      <c r="I10" s="113">
        <v>-0.3587839953806391</v>
      </c>
      <c r="J10" s="115">
        <v>-6383900</v>
      </c>
      <c r="K10" s="113">
        <v>-0.38767542071397282</v>
      </c>
      <c r="L10" s="114">
        <v>4.5733642444273803E-2</v>
      </c>
    </row>
    <row r="11" spans="2:12" x14ac:dyDescent="0.35">
      <c r="B11" s="20" t="s">
        <v>9</v>
      </c>
      <c r="C11" s="48">
        <v>2941672</v>
      </c>
      <c r="D11" s="53">
        <v>0.63050591417047508</v>
      </c>
      <c r="E11" s="48">
        <v>2112747</v>
      </c>
      <c r="F11" s="53">
        <v>0.59933483738152638</v>
      </c>
      <c r="G11" s="63">
        <v>0.39234465839970434</v>
      </c>
      <c r="H11" s="116">
        <v>11931044</v>
      </c>
      <c r="I11" s="117">
        <v>0.6412160046193609</v>
      </c>
      <c r="J11" s="116">
        <v>10083226</v>
      </c>
      <c r="K11" s="117">
        <v>0.61232457928602724</v>
      </c>
      <c r="L11" s="118">
        <v>0.18325662838460621</v>
      </c>
    </row>
    <row r="12" spans="2:12" x14ac:dyDescent="0.35">
      <c r="B12" s="18"/>
      <c r="C12" s="8"/>
      <c r="D12" s="54"/>
      <c r="E12" s="8"/>
      <c r="F12" s="54"/>
      <c r="G12" s="69"/>
      <c r="H12" s="119"/>
      <c r="I12" s="120"/>
      <c r="J12" s="119"/>
      <c r="K12" s="120"/>
      <c r="L12" s="121"/>
    </row>
    <row r="13" spans="2:12" x14ac:dyDescent="0.35">
      <c r="B13" s="40" t="s">
        <v>10</v>
      </c>
      <c r="C13" s="49">
        <v>-1841442</v>
      </c>
      <c r="D13" s="52">
        <v>-0.39468712745741469</v>
      </c>
      <c r="E13" s="49">
        <v>-1311884</v>
      </c>
      <c r="F13" s="52">
        <v>-0.37214952088604381</v>
      </c>
      <c r="G13" s="62">
        <v>0.4036622140372168</v>
      </c>
      <c r="H13" s="115">
        <v>-7647249</v>
      </c>
      <c r="I13" s="113">
        <v>-0.41098988907503842</v>
      </c>
      <c r="J13" s="115">
        <v>-6652953</v>
      </c>
      <c r="K13" s="113">
        <v>-0.40401421595972487</v>
      </c>
      <c r="L13" s="122">
        <v>0.14945182988666827</v>
      </c>
    </row>
    <row r="14" spans="2:12" x14ac:dyDescent="0.35">
      <c r="B14" s="40" t="s">
        <v>11</v>
      </c>
      <c r="C14" s="49">
        <v>21415</v>
      </c>
      <c r="D14" s="52">
        <v>4.5900032879126985E-3</v>
      </c>
      <c r="E14" s="49">
        <v>-77098</v>
      </c>
      <c r="F14" s="52">
        <v>-2.1870823762826747E-2</v>
      </c>
      <c r="G14" s="62">
        <v>-1.2777633661054761</v>
      </c>
      <c r="H14" s="115">
        <v>46483</v>
      </c>
      <c r="I14" s="113">
        <v>2.4981588822169921E-3</v>
      </c>
      <c r="J14" s="115">
        <v>14676</v>
      </c>
      <c r="K14" s="113">
        <v>8.9123020009684753E-4</v>
      </c>
      <c r="L14" s="122">
        <v>2.1672799127827744</v>
      </c>
    </row>
    <row r="15" spans="2:12" x14ac:dyDescent="0.35">
      <c r="B15" s="20" t="s">
        <v>12</v>
      </c>
      <c r="C15" s="33">
        <v>1121645</v>
      </c>
      <c r="D15" s="53">
        <v>0.24040879000097309</v>
      </c>
      <c r="E15" s="33">
        <v>723765</v>
      </c>
      <c r="F15" s="53">
        <v>0.20531449273265587</v>
      </c>
      <c r="G15" s="63">
        <v>0.54973644760384932</v>
      </c>
      <c r="H15" s="123">
        <v>4330278</v>
      </c>
      <c r="I15" s="117">
        <v>0.23272427442653945</v>
      </c>
      <c r="J15" s="123">
        <v>3444949</v>
      </c>
      <c r="K15" s="117">
        <v>0.20920159352639919</v>
      </c>
      <c r="L15" s="118">
        <v>0.25699335461860251</v>
      </c>
    </row>
    <row r="16" spans="2:12" x14ac:dyDescent="0.35">
      <c r="B16" s="18"/>
      <c r="C16" s="36"/>
      <c r="D16" s="54"/>
      <c r="E16" s="36"/>
      <c r="F16" s="54"/>
      <c r="G16" s="69"/>
      <c r="H16" s="124"/>
      <c r="I16" s="120"/>
      <c r="J16" s="124"/>
      <c r="K16" s="120"/>
      <c r="L16" s="121"/>
    </row>
    <row r="17" spans="2:12" x14ac:dyDescent="0.35">
      <c r="B17" s="40" t="s">
        <v>13</v>
      </c>
      <c r="C17" s="49">
        <v>-108523</v>
      </c>
      <c r="D17" s="52">
        <v>-2.3260374822047618E-2</v>
      </c>
      <c r="E17" s="49">
        <v>-24684</v>
      </c>
      <c r="F17" s="52">
        <v>-7.0022492640744952E-3</v>
      </c>
      <c r="G17" s="62">
        <v>3.3964916545130448</v>
      </c>
      <c r="H17" s="115">
        <v>-347809</v>
      </c>
      <c r="I17" s="113">
        <v>-1.869247128337263E-2</v>
      </c>
      <c r="J17" s="115">
        <v>-185232</v>
      </c>
      <c r="K17" s="113">
        <v>-1.1248593106046556E-2</v>
      </c>
      <c r="L17" s="122">
        <v>0.87769391897728255</v>
      </c>
    </row>
    <row r="18" spans="2:12" x14ac:dyDescent="0.35">
      <c r="B18" s="20" t="s">
        <v>14</v>
      </c>
      <c r="C18" s="34">
        <v>1013122</v>
      </c>
      <c r="D18" s="53">
        <v>0.21714841517892547</v>
      </c>
      <c r="E18" s="34">
        <v>699081</v>
      </c>
      <c r="F18" s="53">
        <v>0.19831224346858137</v>
      </c>
      <c r="G18" s="63">
        <v>0.44921976137243047</v>
      </c>
      <c r="H18" s="125">
        <v>3982469</v>
      </c>
      <c r="I18" s="117">
        <v>0.2140318031431668</v>
      </c>
      <c r="J18" s="125">
        <v>3259717</v>
      </c>
      <c r="K18" s="117">
        <v>0.19795300042035266</v>
      </c>
      <c r="L18" s="118">
        <v>0.22172231515803364</v>
      </c>
    </row>
    <row r="19" spans="2:12" x14ac:dyDescent="0.35">
      <c r="B19" s="19"/>
      <c r="C19" s="50"/>
      <c r="D19" s="55"/>
      <c r="E19" s="50"/>
      <c r="F19" s="55"/>
      <c r="G19" s="55"/>
      <c r="H19" s="126"/>
      <c r="I19" s="127"/>
      <c r="J19" s="126"/>
      <c r="K19" s="127"/>
      <c r="L19" s="128"/>
    </row>
    <row r="20" spans="2:12" x14ac:dyDescent="0.35">
      <c r="B20" s="40" t="s">
        <v>15</v>
      </c>
      <c r="C20" s="51">
        <v>-248372</v>
      </c>
      <c r="D20" s="52">
        <v>-5.3235036032008069E-2</v>
      </c>
      <c r="E20" s="51">
        <v>-218301</v>
      </c>
      <c r="F20" s="52">
        <v>-6.1926673820966067E-2</v>
      </c>
      <c r="G20" s="62">
        <v>0.13775017063595674</v>
      </c>
      <c r="H20" s="129">
        <v>-887799</v>
      </c>
      <c r="I20" s="113">
        <v>-4.7713421196423716E-2</v>
      </c>
      <c r="J20" s="129">
        <v>-829903</v>
      </c>
      <c r="K20" s="113">
        <v>-5.039756178461257E-2</v>
      </c>
      <c r="L20" s="122">
        <v>6.9762369819123426E-2</v>
      </c>
    </row>
    <row r="21" spans="2:12" x14ac:dyDescent="0.35">
      <c r="B21" s="40" t="s">
        <v>16</v>
      </c>
      <c r="C21" s="51">
        <v>36797</v>
      </c>
      <c r="D21" s="52">
        <v>7.8869180941080353E-3</v>
      </c>
      <c r="E21" s="51">
        <v>-41327</v>
      </c>
      <c r="F21" s="52">
        <v>-1.1723462783033814E-2</v>
      </c>
      <c r="G21" s="62">
        <v>-1.8903864301788178</v>
      </c>
      <c r="H21" s="129">
        <v>106111</v>
      </c>
      <c r="I21" s="113">
        <v>5.7027760073774768E-3</v>
      </c>
      <c r="J21" s="129">
        <v>156926</v>
      </c>
      <c r="K21" s="113">
        <v>9.5296532011718369E-3</v>
      </c>
      <c r="L21" s="122">
        <v>-0.32381504658246563</v>
      </c>
    </row>
    <row r="22" spans="2:12" x14ac:dyDescent="0.35">
      <c r="B22" s="40" t="s">
        <v>17</v>
      </c>
      <c r="C22" s="51">
        <v>-16658</v>
      </c>
      <c r="D22" s="52">
        <v>-3.5704074139644984E-3</v>
      </c>
      <c r="E22" s="51">
        <v>-171133</v>
      </c>
      <c r="F22" s="52">
        <v>-4.8546261679989496E-2</v>
      </c>
      <c r="G22" s="62">
        <v>-0.90266050381866736</v>
      </c>
      <c r="H22" s="129">
        <v>113575</v>
      </c>
      <c r="I22" s="113">
        <v>6.1039174547209713E-3</v>
      </c>
      <c r="J22" s="129">
        <v>-543507</v>
      </c>
      <c r="K22" s="113">
        <v>-3.300557729381557E-2</v>
      </c>
      <c r="L22" s="122">
        <v>-1.2089669498276931</v>
      </c>
    </row>
    <row r="23" spans="2:12" x14ac:dyDescent="0.35">
      <c r="B23" s="40" t="s">
        <v>18</v>
      </c>
      <c r="C23" s="51">
        <v>-185741</v>
      </c>
      <c r="D23" s="52">
        <v>-3.9810964310072028E-2</v>
      </c>
      <c r="E23" s="51">
        <v>-159138</v>
      </c>
      <c r="F23" s="52">
        <v>-4.5143572491747164E-2</v>
      </c>
      <c r="G23" s="62">
        <v>0.16716937500785489</v>
      </c>
      <c r="H23" s="129">
        <v>-363286</v>
      </c>
      <c r="I23" s="113">
        <v>-1.9524259356863419E-2</v>
      </c>
      <c r="J23" s="129">
        <v>-264045</v>
      </c>
      <c r="K23" s="113">
        <v>-1.6034674174473431E-2</v>
      </c>
      <c r="L23" s="122">
        <v>0.37584881364918865</v>
      </c>
    </row>
    <row r="24" spans="2:12" x14ac:dyDescent="0.35">
      <c r="B24" s="20" t="s">
        <v>19</v>
      </c>
      <c r="C24" s="34">
        <v>-413974</v>
      </c>
      <c r="D24" s="53">
        <v>-8.8729489661936556E-2</v>
      </c>
      <c r="E24" s="34">
        <v>-589899</v>
      </c>
      <c r="F24" s="53">
        <v>-0.16733997077573654</v>
      </c>
      <c r="G24" s="63">
        <v>-0.29822901886594144</v>
      </c>
      <c r="H24" s="125">
        <v>-1031399</v>
      </c>
      <c r="I24" s="117">
        <v>-5.5430987091188683E-2</v>
      </c>
      <c r="J24" s="125">
        <v>-1480529</v>
      </c>
      <c r="K24" s="117">
        <v>-8.9908160051729732E-2</v>
      </c>
      <c r="L24" s="118">
        <v>-0.30335778630475996</v>
      </c>
    </row>
    <row r="25" spans="2:12" x14ac:dyDescent="0.35">
      <c r="B25" s="18"/>
      <c r="C25" s="34"/>
      <c r="D25" s="56"/>
      <c r="E25" s="34"/>
      <c r="F25" s="56"/>
      <c r="G25" s="63"/>
      <c r="H25" s="125"/>
      <c r="I25" s="130"/>
      <c r="J25" s="125"/>
      <c r="K25" s="130"/>
      <c r="L25" s="118"/>
    </row>
    <row r="26" spans="2:12" x14ac:dyDescent="0.35">
      <c r="B26" s="40" t="s">
        <v>20</v>
      </c>
      <c r="C26" s="51">
        <v>0</v>
      </c>
      <c r="D26" s="52">
        <v>0</v>
      </c>
      <c r="E26" s="51">
        <v>-3046</v>
      </c>
      <c r="F26" s="52">
        <v>-8.6407597060326178E-4</v>
      </c>
      <c r="G26" s="62">
        <v>-1</v>
      </c>
      <c r="H26" s="129">
        <v>-59989</v>
      </c>
      <c r="I26" s="113">
        <v>-3.2240185268875752E-3</v>
      </c>
      <c r="J26" s="129">
        <v>-58599</v>
      </c>
      <c r="K26" s="113">
        <v>-3.5585444600351028E-3</v>
      </c>
      <c r="L26" s="122">
        <v>2.3720541306165632E-2</v>
      </c>
    </row>
    <row r="27" spans="2:12" x14ac:dyDescent="0.35">
      <c r="B27" s="20" t="s">
        <v>21</v>
      </c>
      <c r="C27" s="34">
        <v>599148</v>
      </c>
      <c r="D27" s="53">
        <v>0.12841892551698891</v>
      </c>
      <c r="E27" s="34">
        <v>106136</v>
      </c>
      <c r="F27" s="53">
        <v>3.0108196722241558E-2</v>
      </c>
      <c r="G27" s="63">
        <v>4.6450968568628932</v>
      </c>
      <c r="H27" s="125">
        <v>2891081</v>
      </c>
      <c r="I27" s="117">
        <v>0.15537679752509057</v>
      </c>
      <c r="J27" s="125">
        <v>1720589</v>
      </c>
      <c r="K27" s="117">
        <v>0.10448629590858781</v>
      </c>
      <c r="L27" s="118">
        <v>0.68028564636877253</v>
      </c>
    </row>
    <row r="28" spans="2:12" x14ac:dyDescent="0.35">
      <c r="B28" s="18"/>
      <c r="C28" s="34"/>
      <c r="D28" s="56"/>
      <c r="E28" s="34"/>
      <c r="F28" s="56"/>
      <c r="G28" s="63"/>
      <c r="H28" s="125"/>
      <c r="I28" s="130"/>
      <c r="J28" s="125"/>
      <c r="K28" s="130"/>
      <c r="L28" s="118"/>
    </row>
    <row r="29" spans="2:12" x14ac:dyDescent="0.35">
      <c r="B29" s="40" t="s">
        <v>22</v>
      </c>
      <c r="C29" s="51">
        <v>-125655</v>
      </c>
      <c r="D29" s="52">
        <v>-2.6932377452377778E-2</v>
      </c>
      <c r="E29" s="51">
        <v>-167295</v>
      </c>
      <c r="F29" s="52">
        <v>-4.7457514610004164E-2</v>
      </c>
      <c r="G29" s="62">
        <v>-0.24890164081413069</v>
      </c>
      <c r="H29" s="129">
        <v>-753777</v>
      </c>
      <c r="I29" s="113">
        <v>-4.0510610497620156E-2</v>
      </c>
      <c r="J29" s="129">
        <v>-635674</v>
      </c>
      <c r="K29" s="113">
        <v>-3.860260740095145E-2</v>
      </c>
      <c r="L29" s="122">
        <v>0.18579177377083211</v>
      </c>
    </row>
    <row r="30" spans="2:12" x14ac:dyDescent="0.35">
      <c r="B30" s="20" t="s">
        <v>23</v>
      </c>
      <c r="C30" s="34">
        <v>473493</v>
      </c>
      <c r="D30" s="53">
        <v>0.10148654806461113</v>
      </c>
      <c r="E30" s="34">
        <v>-61159</v>
      </c>
      <c r="F30" s="53">
        <v>-1.7349317887762603E-2</v>
      </c>
      <c r="G30" s="63" t="s">
        <v>115</v>
      </c>
      <c r="H30" s="125">
        <v>2137304</v>
      </c>
      <c r="I30" s="117">
        <v>0.1148661870274704</v>
      </c>
      <c r="J30" s="125">
        <v>1084915</v>
      </c>
      <c r="K30" s="117">
        <v>6.5883688507636359E-2</v>
      </c>
      <c r="L30" s="118">
        <v>0.97001977113414406</v>
      </c>
    </row>
    <row r="31" spans="2:12" ht="8.15" customHeight="1" thickBot="1" x14ac:dyDescent="0.4">
      <c r="B31" s="21"/>
      <c r="C31" s="21"/>
      <c r="D31" s="21"/>
      <c r="E31" s="21"/>
      <c r="F31" s="21"/>
      <c r="G31" s="83"/>
      <c r="H31" s="131"/>
      <c r="I31" s="131"/>
      <c r="J31" s="131"/>
      <c r="K31" s="131"/>
      <c r="L31" s="132"/>
    </row>
    <row r="32" spans="2:12" x14ac:dyDescent="0.35">
      <c r="H32" s="106"/>
      <c r="I32" s="106"/>
      <c r="J32" s="106"/>
      <c r="K32" s="106"/>
      <c r="L32" s="106"/>
    </row>
  </sheetData>
  <mergeCells count="1">
    <mergeCell ref="H5:K5"/>
  </mergeCells>
  <pageMargins left="0.7" right="0.7" top="0.75" bottom="0.75" header="0.3" footer="0.3"/>
  <pageSetup orientation="portrait" r:id="rId1"/>
  <ignoredErrors>
    <ignoredError sqref="B33:B37 B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showGridLines="0" zoomScale="70" zoomScaleNormal="70" workbookViewId="0">
      <selection activeCell="B4" sqref="B4"/>
    </sheetView>
  </sheetViews>
  <sheetFormatPr baseColWidth="10" defaultRowHeight="14.5" x14ac:dyDescent="0.35"/>
  <cols>
    <col min="1" max="1" width="2.7265625" customWidth="1"/>
    <col min="2" max="2" width="21.1796875" customWidth="1"/>
    <col min="7" max="7" width="13" customWidth="1"/>
    <col min="9" max="9" width="11.90625" customWidth="1"/>
  </cols>
  <sheetData>
    <row r="2" spans="2:12" ht="15.5" x14ac:dyDescent="0.35">
      <c r="B2" s="1" t="s">
        <v>0</v>
      </c>
    </row>
    <row r="3" spans="2:12" x14ac:dyDescent="0.35">
      <c r="B3" s="17" t="s">
        <v>100</v>
      </c>
    </row>
    <row r="4" spans="2:12" x14ac:dyDescent="0.35">
      <c r="B4" s="39" t="s">
        <v>119</v>
      </c>
    </row>
    <row r="6" spans="2:12" x14ac:dyDescent="0.35">
      <c r="B6" s="3" t="s">
        <v>5</v>
      </c>
      <c r="C6" s="103" t="s">
        <v>90</v>
      </c>
      <c r="D6" s="103"/>
      <c r="E6" s="103"/>
      <c r="F6" s="103">
        <v>2024</v>
      </c>
      <c r="G6" s="103"/>
      <c r="H6" s="103">
        <v>2023</v>
      </c>
      <c r="I6" s="103"/>
      <c r="J6" s="103" t="s">
        <v>91</v>
      </c>
      <c r="K6" s="103"/>
      <c r="L6" s="103"/>
    </row>
    <row r="7" spans="2:12" ht="26" x14ac:dyDescent="0.35">
      <c r="B7" s="84"/>
      <c r="C7" s="85" t="s">
        <v>111</v>
      </c>
      <c r="D7" s="85" t="s">
        <v>112</v>
      </c>
      <c r="E7" s="85" t="s">
        <v>4</v>
      </c>
      <c r="F7" s="77" t="s">
        <v>92</v>
      </c>
      <c r="G7" s="77" t="s">
        <v>93</v>
      </c>
      <c r="H7" s="77" t="s">
        <v>92</v>
      </c>
      <c r="I7" s="77" t="s">
        <v>93</v>
      </c>
      <c r="J7" s="85" t="s">
        <v>111</v>
      </c>
      <c r="K7" s="85" t="s">
        <v>112</v>
      </c>
      <c r="L7" s="85" t="s">
        <v>4</v>
      </c>
    </row>
    <row r="8" spans="2:12" x14ac:dyDescent="0.35">
      <c r="B8" s="84"/>
      <c r="C8" s="85"/>
      <c r="D8" s="85"/>
      <c r="E8" s="85"/>
      <c r="F8" s="77" t="s">
        <v>94</v>
      </c>
      <c r="G8" s="77" t="s">
        <v>95</v>
      </c>
      <c r="H8" s="77" t="s">
        <v>94</v>
      </c>
      <c r="I8" s="77" t="s">
        <v>95</v>
      </c>
      <c r="J8" s="85"/>
      <c r="K8" s="85"/>
      <c r="L8" s="85"/>
    </row>
    <row r="9" spans="2:12" ht="15" thickBot="1" x14ac:dyDescent="0.4">
      <c r="B9" s="86"/>
      <c r="C9" s="87"/>
      <c r="D9" s="87"/>
      <c r="E9" s="87"/>
      <c r="F9" s="86"/>
      <c r="G9" s="87"/>
      <c r="H9" s="87"/>
      <c r="I9" s="87"/>
      <c r="J9" s="86"/>
      <c r="K9" s="87"/>
      <c r="L9" s="87"/>
    </row>
    <row r="10" spans="2:12" ht="15" thickTop="1" x14ac:dyDescent="0.35">
      <c r="B10" s="84"/>
      <c r="C10" s="88"/>
      <c r="D10" s="88"/>
      <c r="E10" s="88"/>
      <c r="F10" s="84"/>
      <c r="G10" s="84"/>
      <c r="H10" s="84"/>
      <c r="I10" s="84"/>
      <c r="J10" s="84"/>
      <c r="K10" s="84"/>
      <c r="L10" s="84"/>
    </row>
    <row r="11" spans="2:12" x14ac:dyDescent="0.35">
      <c r="B11" s="89" t="s">
        <v>96</v>
      </c>
      <c r="C11" s="93">
        <v>4665.5739999999996</v>
      </c>
      <c r="D11" s="93">
        <v>3525.1529999999998</v>
      </c>
      <c r="E11" s="94">
        <v>0.32350964624797851</v>
      </c>
      <c r="F11" s="93">
        <v>196.84235165228529</v>
      </c>
      <c r="G11" s="93">
        <v>-28.264864643481435</v>
      </c>
      <c r="H11" s="93">
        <v>623.62967165766474</v>
      </c>
      <c r="I11" s="93">
        <v>-1468.3032962458692</v>
      </c>
      <c r="J11" s="93">
        <v>4496.9965129911961</v>
      </c>
      <c r="K11" s="93">
        <v>4369.826624588205</v>
      </c>
      <c r="L11" s="94">
        <v>2.9101815547424525E-2</v>
      </c>
    </row>
    <row r="12" spans="2:12" ht="15" thickBot="1" x14ac:dyDescent="0.4">
      <c r="B12" s="90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2:12" ht="15" thickTop="1" x14ac:dyDescent="0.35">
      <c r="B13" s="91"/>
      <c r="C13" s="96"/>
      <c r="D13" s="96"/>
      <c r="E13" s="96"/>
      <c r="F13" s="96"/>
      <c r="G13" s="96"/>
      <c r="H13" s="96"/>
      <c r="I13" s="96"/>
      <c r="J13" s="96"/>
      <c r="K13" s="96"/>
      <c r="L13" s="96"/>
    </row>
    <row r="14" spans="2:12" x14ac:dyDescent="0.35">
      <c r="B14" s="89" t="s">
        <v>12</v>
      </c>
      <c r="C14" s="93">
        <v>1121.645</v>
      </c>
      <c r="D14" s="93">
        <v>723.76499999999999</v>
      </c>
      <c r="E14" s="94">
        <v>0.54973644760384932</v>
      </c>
      <c r="F14" s="93">
        <v>65.423939217027211</v>
      </c>
      <c r="G14" s="93">
        <v>-9.8460455914901122</v>
      </c>
      <c r="H14" s="93">
        <v>190.60076389293056</v>
      </c>
      <c r="I14" s="93">
        <v>-558.64452803013558</v>
      </c>
      <c r="J14" s="93">
        <v>1066.0671063744628</v>
      </c>
      <c r="K14" s="93">
        <v>1091.8087641372049</v>
      </c>
      <c r="L14" s="94">
        <v>-2.3577075590782814E-2</v>
      </c>
    </row>
    <row r="15" spans="2:12" x14ac:dyDescent="0.35">
      <c r="B15" s="91" t="s">
        <v>97</v>
      </c>
      <c r="C15" s="97">
        <v>0.24040879000097309</v>
      </c>
      <c r="D15" s="97">
        <v>0.20531449273265587</v>
      </c>
      <c r="E15" s="98"/>
      <c r="F15" s="99"/>
      <c r="G15" s="99"/>
      <c r="H15" s="99"/>
      <c r="I15" s="99"/>
      <c r="J15" s="97">
        <v>0.23706202646471786</v>
      </c>
      <c r="K15" s="97">
        <v>0.24985173507658157</v>
      </c>
      <c r="L15" s="98"/>
    </row>
    <row r="16" spans="2:12" ht="15" thickBot="1" x14ac:dyDescent="0.4">
      <c r="B16" s="90"/>
      <c r="C16" s="100"/>
      <c r="D16" s="100"/>
      <c r="E16" s="100"/>
      <c r="F16" s="100"/>
      <c r="G16" s="100"/>
      <c r="H16" s="100"/>
      <c r="I16" s="100"/>
      <c r="J16" s="100"/>
      <c r="K16" s="100"/>
      <c r="L16" s="100"/>
    </row>
    <row r="17" spans="2:12" ht="15" thickTop="1" x14ac:dyDescent="0.35">
      <c r="B17" s="91"/>
      <c r="C17" s="101"/>
      <c r="D17" s="101"/>
      <c r="E17" s="101"/>
      <c r="F17" s="101"/>
      <c r="G17" s="101"/>
      <c r="H17" s="101"/>
      <c r="I17" s="101"/>
      <c r="J17" s="101"/>
      <c r="K17" s="101"/>
      <c r="L17" s="101"/>
    </row>
    <row r="18" spans="2:12" x14ac:dyDescent="0.35">
      <c r="B18" s="89" t="s">
        <v>98</v>
      </c>
      <c r="C18" s="93">
        <v>473.49299999999999</v>
      </c>
      <c r="D18" s="93">
        <v>-61.158999999999999</v>
      </c>
      <c r="E18" s="94">
        <v>-8.7420003597181122</v>
      </c>
      <c r="F18" s="93">
        <v>-324.17006462637579</v>
      </c>
      <c r="G18" s="93">
        <v>-5.9780674345250429</v>
      </c>
      <c r="H18" s="93">
        <v>-221.95213521026753</v>
      </c>
      <c r="I18" s="93">
        <v>-280.07574438635373</v>
      </c>
      <c r="J18" s="93">
        <v>803.64113206090087</v>
      </c>
      <c r="K18" s="93">
        <v>440.86887959662124</v>
      </c>
      <c r="L18" s="94">
        <v>0.82285747362391026</v>
      </c>
    </row>
    <row r="19" spans="2:12" x14ac:dyDescent="0.35">
      <c r="B19" s="91" t="s">
        <v>99</v>
      </c>
      <c r="C19" s="97">
        <v>0.10148654806461113</v>
      </c>
      <c r="D19" s="97">
        <v>-1.7349317887762603E-2</v>
      </c>
      <c r="E19" s="98"/>
      <c r="F19" s="99"/>
      <c r="G19" s="99"/>
      <c r="H19" s="99"/>
      <c r="I19" s="99"/>
      <c r="J19" s="97">
        <v>0.17870619417633385</v>
      </c>
      <c r="K19" s="97">
        <v>0.10088932982282037</v>
      </c>
      <c r="L19" s="98"/>
    </row>
    <row r="20" spans="2:12" ht="15" thickBot="1" x14ac:dyDescent="0.4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2:12" ht="15" thickTop="1" x14ac:dyDescent="0.35"/>
    <row r="24" spans="2:12" x14ac:dyDescent="0.35">
      <c r="B24" s="133"/>
      <c r="C24" s="103" t="s">
        <v>90</v>
      </c>
      <c r="D24" s="103"/>
      <c r="E24" s="103"/>
      <c r="F24" s="103">
        <v>2024</v>
      </c>
      <c r="G24" s="103"/>
      <c r="H24" s="103">
        <v>2023</v>
      </c>
      <c r="I24" s="103"/>
      <c r="J24" s="103" t="s">
        <v>91</v>
      </c>
      <c r="K24" s="103"/>
      <c r="L24" s="103"/>
    </row>
    <row r="25" spans="2:12" ht="26" x14ac:dyDescent="0.35">
      <c r="B25" s="84"/>
      <c r="C25" s="102">
        <v>2024</v>
      </c>
      <c r="D25" s="102">
        <v>2023</v>
      </c>
      <c r="E25" s="85" t="s">
        <v>4</v>
      </c>
      <c r="F25" s="102" t="s">
        <v>92</v>
      </c>
      <c r="G25" s="102" t="s">
        <v>93</v>
      </c>
      <c r="H25" s="102" t="s">
        <v>92</v>
      </c>
      <c r="I25" s="102" t="s">
        <v>93</v>
      </c>
      <c r="J25" s="102">
        <f>+C25</f>
        <v>2024</v>
      </c>
      <c r="K25" s="102">
        <f>+D25</f>
        <v>2023</v>
      </c>
      <c r="L25" s="85" t="s">
        <v>4</v>
      </c>
    </row>
    <row r="26" spans="2:12" x14ac:dyDescent="0.35">
      <c r="B26" s="84"/>
      <c r="C26" s="85"/>
      <c r="D26" s="85"/>
      <c r="E26" s="85"/>
      <c r="F26" s="102" t="s">
        <v>94</v>
      </c>
      <c r="G26" s="102" t="s">
        <v>95</v>
      </c>
      <c r="H26" s="102" t="s">
        <v>94</v>
      </c>
      <c r="I26" s="102" t="s">
        <v>95</v>
      </c>
      <c r="J26" s="85"/>
      <c r="K26" s="85"/>
      <c r="L26" s="85"/>
    </row>
    <row r="27" spans="2:12" ht="15" thickBot="1" x14ac:dyDescent="0.4">
      <c r="B27" s="86"/>
      <c r="C27" s="87"/>
      <c r="D27" s="87"/>
      <c r="E27" s="87"/>
      <c r="F27" s="86"/>
      <c r="G27" s="87"/>
      <c r="H27" s="87"/>
      <c r="I27" s="87"/>
      <c r="J27" s="86"/>
      <c r="K27" s="87"/>
      <c r="L27" s="87"/>
    </row>
    <row r="28" spans="2:12" ht="15" thickTop="1" x14ac:dyDescent="0.35">
      <c r="B28" s="84"/>
      <c r="C28" s="88"/>
      <c r="D28" s="88"/>
      <c r="E28" s="88"/>
      <c r="F28" s="84"/>
      <c r="G28" s="84"/>
      <c r="H28" s="84"/>
      <c r="I28" s="84"/>
      <c r="J28" s="84"/>
      <c r="K28" s="84"/>
      <c r="L28" s="84"/>
    </row>
    <row r="29" spans="2:12" x14ac:dyDescent="0.35">
      <c r="B29" s="89"/>
      <c r="C29" s="134">
        <v>18606.902999999998</v>
      </c>
      <c r="D29" s="134">
        <v>16467.126</v>
      </c>
      <c r="E29" s="135">
        <v>0.12994234695234597</v>
      </c>
      <c r="F29" s="134">
        <v>554.12897731086787</v>
      </c>
      <c r="G29" s="134">
        <v>16.133947203964812</v>
      </c>
      <c r="H29" s="134">
        <v>1279.9677256106304</v>
      </c>
      <c r="I29" s="134">
        <v>-2224.4071796617218</v>
      </c>
      <c r="J29" s="134">
        <v>18036.640075485164</v>
      </c>
      <c r="K29" s="134">
        <v>17411.565454051091</v>
      </c>
      <c r="L29" s="135">
        <v>3.5899966782632964E-2</v>
      </c>
    </row>
    <row r="30" spans="2:12" ht="15" thickBot="1" x14ac:dyDescent="0.4">
      <c r="B30" s="90"/>
      <c r="C30" s="136"/>
      <c r="D30" s="136"/>
      <c r="E30" s="136"/>
      <c r="F30" s="136"/>
      <c r="G30" s="136"/>
      <c r="H30" s="136"/>
      <c r="I30" s="136"/>
      <c r="J30" s="136"/>
      <c r="K30" s="136"/>
      <c r="L30" s="136"/>
    </row>
    <row r="31" spans="2:12" ht="15" thickTop="1" x14ac:dyDescent="0.35">
      <c r="B31" s="91"/>
      <c r="C31" s="137"/>
      <c r="D31" s="137"/>
      <c r="E31" s="137"/>
      <c r="F31" s="137"/>
      <c r="G31" s="137"/>
      <c r="H31" s="137"/>
      <c r="I31" s="137"/>
      <c r="J31" s="137"/>
      <c r="K31" s="137"/>
      <c r="L31" s="137"/>
    </row>
    <row r="32" spans="2:12" x14ac:dyDescent="0.35">
      <c r="B32" s="89" t="str">
        <f>+B15</f>
        <v>Margen EBITDA</v>
      </c>
      <c r="C32" s="134">
        <v>4330.2780000000002</v>
      </c>
      <c r="D32" s="134">
        <v>3444.9490000000001</v>
      </c>
      <c r="E32" s="135">
        <v>0.25699335461860251</v>
      </c>
      <c r="F32" s="134">
        <v>176.87462864268667</v>
      </c>
      <c r="G32" s="134">
        <v>5.6422686956115715</v>
      </c>
      <c r="H32" s="134">
        <v>416.29017472932679</v>
      </c>
      <c r="I32" s="134">
        <v>-892.92491569075469</v>
      </c>
      <c r="J32" s="134">
        <v>4147.7611026617024</v>
      </c>
      <c r="K32" s="134">
        <v>3921.5837409614282</v>
      </c>
      <c r="L32" s="135">
        <v>5.7675004957263409E-2</v>
      </c>
    </row>
    <row r="33" spans="2:12" x14ac:dyDescent="0.35">
      <c r="B33" s="91"/>
      <c r="C33" s="138">
        <v>0.23272427442653948</v>
      </c>
      <c r="D33" s="138">
        <v>0.20920159352639919</v>
      </c>
      <c r="E33" s="139"/>
      <c r="F33" s="140"/>
      <c r="G33" s="140"/>
      <c r="H33" s="140"/>
      <c r="I33" s="140"/>
      <c r="J33" s="138">
        <v>0.22996306880344136</v>
      </c>
      <c r="K33" s="138">
        <v>0.22522867063908986</v>
      </c>
      <c r="L33" s="139"/>
    </row>
    <row r="34" spans="2:12" ht="15" thickBot="1" x14ac:dyDescent="0.4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2:12" ht="15" thickTop="1" x14ac:dyDescent="0.35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</row>
    <row r="36" spans="2:12" x14ac:dyDescent="0.35">
      <c r="B36" s="89" t="str">
        <f>+B19</f>
        <v>Margen Neto</v>
      </c>
      <c r="C36" s="134">
        <v>2137.3040000000001</v>
      </c>
      <c r="D36" s="134">
        <v>1084.915</v>
      </c>
      <c r="E36" s="135">
        <v>0.97001977113414428</v>
      </c>
      <c r="F36" s="134">
        <v>-596.18805162092235</v>
      </c>
      <c r="G36" s="134">
        <v>4.5768882008282166</v>
      </c>
      <c r="H36" s="134">
        <v>-162.68296482947108</v>
      </c>
      <c r="I36" s="134">
        <v>-493.59596491475759</v>
      </c>
      <c r="J36" s="134">
        <v>2728.9151634200939</v>
      </c>
      <c r="K36" s="134">
        <v>1741.1939297442286</v>
      </c>
      <c r="L36" s="135">
        <v>0.56726664204541288</v>
      </c>
    </row>
    <row r="37" spans="2:12" x14ac:dyDescent="0.35">
      <c r="B37" s="91"/>
      <c r="C37" s="138">
        <v>0.11486618702747041</v>
      </c>
      <c r="D37" s="138">
        <v>6.5883688507636359E-2</v>
      </c>
      <c r="E37" s="139"/>
      <c r="F37" s="140"/>
      <c r="G37" s="140"/>
      <c r="H37" s="140"/>
      <c r="I37" s="140"/>
      <c r="J37" s="138">
        <v>0.15129842099189802</v>
      </c>
      <c r="K37" s="138">
        <v>0.10000214709810086</v>
      </c>
      <c r="L37" s="139"/>
    </row>
    <row r="38" spans="2:12" ht="15" thickBot="1" x14ac:dyDescent="0.4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</row>
    <row r="39" spans="2:12" ht="15" thickTop="1" x14ac:dyDescent="0.35"/>
  </sheetData>
  <mergeCells count="8">
    <mergeCell ref="C6:E6"/>
    <mergeCell ref="F6:G6"/>
    <mergeCell ref="H6:I6"/>
    <mergeCell ref="J6:L6"/>
    <mergeCell ref="C24:E24"/>
    <mergeCell ref="F24:G24"/>
    <mergeCell ref="H24:I24"/>
    <mergeCell ref="J24:L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zoomScale="70" zoomScaleNormal="70" workbookViewId="0">
      <selection activeCell="B2" sqref="B2"/>
    </sheetView>
  </sheetViews>
  <sheetFormatPr baseColWidth="10" defaultColWidth="11.453125" defaultRowHeight="14.5" x14ac:dyDescent="0.35"/>
  <cols>
    <col min="1" max="1" width="3.36328125" customWidth="1"/>
    <col min="2" max="2" width="71.81640625" bestFit="1" customWidth="1"/>
    <col min="3" max="4" width="22" customWidth="1"/>
    <col min="5" max="5" width="14.6328125" customWidth="1"/>
    <col min="6" max="6" width="22" customWidth="1"/>
    <col min="7" max="7" width="12.54296875" customWidth="1"/>
    <col min="8" max="9" width="22" customWidth="1"/>
  </cols>
  <sheetData>
    <row r="1" spans="1:7" x14ac:dyDescent="0.35">
      <c r="A1" s="59" t="s">
        <v>3</v>
      </c>
    </row>
    <row r="2" spans="1:7" ht="15.5" x14ac:dyDescent="0.35">
      <c r="A2" s="59" t="s">
        <v>24</v>
      </c>
      <c r="B2" s="1" t="s">
        <v>1</v>
      </c>
    </row>
    <row r="3" spans="1:7" x14ac:dyDescent="0.35">
      <c r="A3" s="59"/>
      <c r="B3" s="16" t="s">
        <v>25</v>
      </c>
    </row>
    <row r="4" spans="1:7" x14ac:dyDescent="0.35">
      <c r="B4" s="41" t="s">
        <v>114</v>
      </c>
    </row>
    <row r="5" spans="1:7" x14ac:dyDescent="0.35">
      <c r="B5" s="2"/>
      <c r="F5" s="92"/>
    </row>
    <row r="6" spans="1:7" ht="11.5" customHeight="1" x14ac:dyDescent="0.35">
      <c r="C6" s="104" t="s">
        <v>26</v>
      </c>
      <c r="D6" s="104"/>
      <c r="F6" s="104" t="s">
        <v>110</v>
      </c>
      <c r="G6" s="104"/>
    </row>
    <row r="7" spans="1:7" ht="14.5" customHeight="1" x14ac:dyDescent="0.35">
      <c r="B7" s="42" t="s">
        <v>5</v>
      </c>
      <c r="C7" s="78">
        <v>2024</v>
      </c>
      <c r="D7" s="78">
        <v>2023</v>
      </c>
      <c r="E7" s="78" t="s">
        <v>4</v>
      </c>
      <c r="F7" s="78">
        <v>2024</v>
      </c>
      <c r="G7" s="78" t="s">
        <v>4</v>
      </c>
    </row>
    <row r="8" spans="1:7" ht="4.5" customHeight="1" thickBot="1" x14ac:dyDescent="0.4">
      <c r="B8" s="14"/>
      <c r="C8" s="15"/>
      <c r="D8" s="15"/>
      <c r="E8" s="15"/>
      <c r="F8" s="15"/>
      <c r="G8" s="15"/>
    </row>
    <row r="9" spans="1:7" ht="4.5" customHeight="1" x14ac:dyDescent="0.35">
      <c r="B9" s="11"/>
      <c r="C9" s="12"/>
      <c r="D9" s="12"/>
      <c r="E9" s="12"/>
      <c r="F9" s="12"/>
      <c r="G9" s="12"/>
    </row>
    <row r="10" spans="1:7" x14ac:dyDescent="0.35">
      <c r="B10" s="10" t="s">
        <v>27</v>
      </c>
      <c r="C10" s="7"/>
      <c r="D10" s="7"/>
      <c r="E10" s="7"/>
      <c r="F10" s="7"/>
      <c r="G10" s="7"/>
    </row>
    <row r="11" spans="1:7" x14ac:dyDescent="0.35">
      <c r="B11" s="4" t="s">
        <v>28</v>
      </c>
      <c r="C11" s="8"/>
      <c r="D11" s="8"/>
      <c r="E11" s="9"/>
      <c r="F11" s="8"/>
      <c r="G11" s="9"/>
    </row>
    <row r="12" spans="1:7" x14ac:dyDescent="0.35">
      <c r="B12" s="43" t="s">
        <v>29</v>
      </c>
      <c r="C12" s="51">
        <v>2379112</v>
      </c>
      <c r="D12" s="51">
        <v>1671570</v>
      </c>
      <c r="E12" s="62">
        <v>0.42327991050329938</v>
      </c>
      <c r="F12" s="51">
        <v>1829131</v>
      </c>
      <c r="G12" s="62">
        <v>0.30067884694972635</v>
      </c>
    </row>
    <row r="13" spans="1:7" x14ac:dyDescent="0.35">
      <c r="B13" s="43" t="s">
        <v>30</v>
      </c>
      <c r="C13" s="51">
        <v>4489180</v>
      </c>
      <c r="D13" s="51">
        <v>3743154</v>
      </c>
      <c r="E13" s="62">
        <v>0.19930411626131339</v>
      </c>
      <c r="F13" s="51">
        <v>4764136</v>
      </c>
      <c r="G13" s="62">
        <v>-5.7713717660452968E-2</v>
      </c>
    </row>
    <row r="14" spans="1:7" x14ac:dyDescent="0.35">
      <c r="B14" s="43" t="s">
        <v>31</v>
      </c>
      <c r="C14" s="51">
        <v>1563815</v>
      </c>
      <c r="D14" s="51">
        <v>1558006</v>
      </c>
      <c r="E14" s="62">
        <v>3.7284837157238737E-3</v>
      </c>
      <c r="F14" s="51">
        <v>1535937</v>
      </c>
      <c r="G14" s="62">
        <v>1.8150484036780101E-2</v>
      </c>
    </row>
    <row r="15" spans="1:7" x14ac:dyDescent="0.35">
      <c r="B15" s="43" t="s">
        <v>32</v>
      </c>
      <c r="C15" s="51">
        <v>917998</v>
      </c>
      <c r="D15" s="51">
        <v>972501</v>
      </c>
      <c r="E15" s="62">
        <v>-5.6044158309348835E-2</v>
      </c>
      <c r="F15" s="51">
        <v>788219</v>
      </c>
      <c r="G15" s="62">
        <v>0.16464840355281973</v>
      </c>
    </row>
    <row r="16" spans="1:7" x14ac:dyDescent="0.35">
      <c r="B16" s="43" t="s">
        <v>33</v>
      </c>
      <c r="C16" s="51">
        <v>2176087</v>
      </c>
      <c r="D16" s="51">
        <v>1910700</v>
      </c>
      <c r="E16" s="62">
        <v>0.13889516930967716</v>
      </c>
      <c r="F16" s="51">
        <v>2219621</v>
      </c>
      <c r="G16" s="62">
        <v>-1.9613258299502445E-2</v>
      </c>
    </row>
    <row r="17" spans="2:7" x14ac:dyDescent="0.35">
      <c r="B17" s="43" t="s">
        <v>34</v>
      </c>
      <c r="C17" s="51">
        <v>872205</v>
      </c>
      <c r="D17" s="51">
        <v>814464</v>
      </c>
      <c r="E17" s="62">
        <v>7.089447784064129E-2</v>
      </c>
      <c r="F17" s="51">
        <v>1057238</v>
      </c>
      <c r="G17" s="62">
        <v>-0.17501546482438202</v>
      </c>
    </row>
    <row r="18" spans="2:7" x14ac:dyDescent="0.35">
      <c r="B18" s="5" t="s">
        <v>35</v>
      </c>
      <c r="C18" s="34">
        <v>12398397</v>
      </c>
      <c r="D18" s="34">
        <v>10670395</v>
      </c>
      <c r="E18" s="63">
        <v>0.16194358315694957</v>
      </c>
      <c r="F18" s="34">
        <v>12194282</v>
      </c>
      <c r="G18" s="63">
        <v>1.6738582886634878E-2</v>
      </c>
    </row>
    <row r="19" spans="2:7" ht="9.65" customHeight="1" x14ac:dyDescent="0.35">
      <c r="B19" s="13"/>
      <c r="C19" s="60"/>
      <c r="D19" s="60"/>
      <c r="E19" s="64"/>
      <c r="F19" s="60"/>
      <c r="G19" s="64"/>
    </row>
    <row r="20" spans="2:7" x14ac:dyDescent="0.35">
      <c r="B20" s="4" t="s">
        <v>36</v>
      </c>
      <c r="C20" s="50"/>
      <c r="D20" s="50"/>
      <c r="E20" s="55"/>
      <c r="F20" s="50"/>
      <c r="G20" s="55"/>
    </row>
    <row r="21" spans="2:7" x14ac:dyDescent="0.35">
      <c r="B21" s="43" t="s">
        <v>37</v>
      </c>
      <c r="C21" s="51">
        <v>5934549</v>
      </c>
      <c r="D21" s="51">
        <v>4961537</v>
      </c>
      <c r="E21" s="62">
        <v>0.19611100350556687</v>
      </c>
      <c r="F21" s="51">
        <v>5869345</v>
      </c>
      <c r="G21" s="62">
        <v>1.1109246432097653E-2</v>
      </c>
    </row>
    <row r="22" spans="2:7" x14ac:dyDescent="0.35">
      <c r="B22" s="43" t="s">
        <v>38</v>
      </c>
      <c r="C22" s="51">
        <v>0</v>
      </c>
      <c r="D22" s="51">
        <v>729153</v>
      </c>
      <c r="E22" s="62">
        <v>-1</v>
      </c>
      <c r="F22" s="51">
        <v>0</v>
      </c>
      <c r="G22" s="62" t="e">
        <v>#DIV/0!</v>
      </c>
    </row>
    <row r="23" spans="2:7" x14ac:dyDescent="0.35">
      <c r="B23" s="43" t="s">
        <v>101</v>
      </c>
      <c r="C23" s="51">
        <v>538000</v>
      </c>
      <c r="D23" s="51">
        <v>0</v>
      </c>
      <c r="E23" s="62">
        <v>1</v>
      </c>
      <c r="F23" s="51">
        <v>538000</v>
      </c>
      <c r="G23" s="62" t="s">
        <v>71</v>
      </c>
    </row>
    <row r="24" spans="2:7" x14ac:dyDescent="0.35">
      <c r="B24" s="43" t="s">
        <v>39</v>
      </c>
      <c r="C24" s="51">
        <v>3526885</v>
      </c>
      <c r="D24" s="51">
        <v>3391009</v>
      </c>
      <c r="E24" s="62">
        <v>4.0069489641578748E-2</v>
      </c>
      <c r="F24" s="51">
        <v>3458785</v>
      </c>
      <c r="G24" s="62">
        <v>1.9688994834891504E-2</v>
      </c>
    </row>
    <row r="25" spans="2:7" x14ac:dyDescent="0.35">
      <c r="B25" s="43" t="s">
        <v>40</v>
      </c>
      <c r="C25" s="51">
        <v>1652998</v>
      </c>
      <c r="D25" s="51">
        <v>962591</v>
      </c>
      <c r="E25" s="62">
        <v>0.71723816241789096</v>
      </c>
      <c r="F25" s="51">
        <v>1403614</v>
      </c>
      <c r="G25" s="62">
        <v>0.17767277898339562</v>
      </c>
    </row>
    <row r="26" spans="2:7" x14ac:dyDescent="0.35">
      <c r="B26" s="43" t="s">
        <v>41</v>
      </c>
      <c r="C26" s="51">
        <v>31686</v>
      </c>
      <c r="D26" s="51">
        <v>23802</v>
      </c>
      <c r="E26" s="62">
        <v>0.33123266952356945</v>
      </c>
      <c r="F26" s="51">
        <v>44233</v>
      </c>
      <c r="G26" s="62">
        <v>-0.28365699816878798</v>
      </c>
    </row>
    <row r="27" spans="2:7" x14ac:dyDescent="0.35">
      <c r="B27" s="5" t="s">
        <v>42</v>
      </c>
      <c r="C27" s="34">
        <v>11684118</v>
      </c>
      <c r="D27" s="34">
        <v>10068092</v>
      </c>
      <c r="E27" s="63">
        <v>0.16050965763920311</v>
      </c>
      <c r="F27" s="34">
        <v>11313977</v>
      </c>
      <c r="G27" s="63">
        <v>3.2715374973804501E-2</v>
      </c>
    </row>
    <row r="28" spans="2:7" ht="7.5" customHeight="1" thickBot="1" x14ac:dyDescent="0.4">
      <c r="B28" s="14"/>
      <c r="C28" s="61"/>
      <c r="D28" s="61"/>
      <c r="E28" s="65"/>
      <c r="F28" s="61"/>
      <c r="G28" s="65"/>
    </row>
    <row r="29" spans="2:7" ht="7" customHeight="1" x14ac:dyDescent="0.35">
      <c r="B29" s="11"/>
      <c r="C29" s="50"/>
      <c r="D29" s="50"/>
      <c r="E29" s="55"/>
      <c r="F29" s="50"/>
      <c r="G29" s="55"/>
    </row>
    <row r="30" spans="2:7" x14ac:dyDescent="0.35">
      <c r="B30" s="10" t="s">
        <v>43</v>
      </c>
      <c r="C30" s="34">
        <v>24082515</v>
      </c>
      <c r="D30" s="34">
        <v>20738487</v>
      </c>
      <c r="E30" s="63">
        <v>0.16124744297884419</v>
      </c>
      <c r="F30" s="34">
        <v>23508259</v>
      </c>
      <c r="G30" s="63">
        <v>2.4427840445351512E-2</v>
      </c>
    </row>
    <row r="31" spans="2:7" ht="9" customHeight="1" thickBot="1" x14ac:dyDescent="0.4">
      <c r="B31" s="14"/>
      <c r="C31" s="61"/>
      <c r="D31" s="61"/>
      <c r="E31" s="65"/>
      <c r="F31" s="61"/>
      <c r="G31" s="65"/>
    </row>
    <row r="32" spans="2:7" ht="9" customHeight="1" x14ac:dyDescent="0.35">
      <c r="B32" s="11"/>
      <c r="C32" s="50"/>
      <c r="D32" s="50"/>
      <c r="E32" s="55"/>
      <c r="F32" s="50"/>
      <c r="G32" s="55"/>
    </row>
    <row r="33" spans="2:7" x14ac:dyDescent="0.35">
      <c r="B33" s="10" t="s">
        <v>44</v>
      </c>
      <c r="C33" s="50"/>
      <c r="D33" s="50"/>
      <c r="E33" s="55"/>
      <c r="F33" s="50"/>
      <c r="G33" s="55"/>
    </row>
    <row r="34" spans="2:7" x14ac:dyDescent="0.35">
      <c r="B34" s="4" t="s">
        <v>45</v>
      </c>
      <c r="C34" s="50"/>
      <c r="D34" s="50"/>
      <c r="E34" s="55"/>
      <c r="F34" s="50"/>
      <c r="G34" s="55"/>
    </row>
    <row r="35" spans="2:7" x14ac:dyDescent="0.35">
      <c r="B35" s="44" t="s">
        <v>46</v>
      </c>
      <c r="C35" s="51">
        <v>1364832</v>
      </c>
      <c r="D35" s="51">
        <v>1985967</v>
      </c>
      <c r="E35" s="62">
        <v>-0.31276199453465237</v>
      </c>
      <c r="F35" s="51">
        <v>1317436</v>
      </c>
      <c r="G35" s="62">
        <v>3.5975941146287216E-2</v>
      </c>
    </row>
    <row r="36" spans="2:7" x14ac:dyDescent="0.35">
      <c r="B36" s="43" t="s">
        <v>47</v>
      </c>
      <c r="C36" s="51">
        <v>1738328</v>
      </c>
      <c r="D36" s="51">
        <v>1839397</v>
      </c>
      <c r="E36" s="62">
        <v>-5.4946811373509874E-2</v>
      </c>
      <c r="F36" s="51">
        <v>1892074</v>
      </c>
      <c r="G36" s="62">
        <v>-8.125792120181341E-2</v>
      </c>
    </row>
    <row r="37" spans="2:7" x14ac:dyDescent="0.35">
      <c r="B37" s="43" t="s">
        <v>48</v>
      </c>
      <c r="C37" s="51">
        <v>3282215</v>
      </c>
      <c r="D37" s="51">
        <v>2575697</v>
      </c>
      <c r="E37" s="62">
        <v>0.27430167445937936</v>
      </c>
      <c r="F37" s="51">
        <v>3324027</v>
      </c>
      <c r="G37" s="62">
        <v>-1.2578718524247856E-2</v>
      </c>
    </row>
    <row r="38" spans="2:7" x14ac:dyDescent="0.35">
      <c r="B38" s="43" t="s">
        <v>49</v>
      </c>
      <c r="C38" s="51">
        <v>367692</v>
      </c>
      <c r="D38" s="51">
        <v>221292</v>
      </c>
      <c r="E38" s="62">
        <v>0.66156932921208167</v>
      </c>
      <c r="F38" s="51">
        <v>185613</v>
      </c>
      <c r="G38" s="62">
        <v>0.9809603853178388</v>
      </c>
    </row>
    <row r="39" spans="2:7" x14ac:dyDescent="0.35">
      <c r="B39" s="4" t="s">
        <v>50</v>
      </c>
      <c r="C39" s="34">
        <v>6753067</v>
      </c>
      <c r="D39" s="34">
        <v>6622353</v>
      </c>
      <c r="E39" s="63">
        <v>1.9738301476831532E-2</v>
      </c>
      <c r="F39" s="34">
        <v>6719150</v>
      </c>
      <c r="G39" s="63">
        <v>5.0478111070597631E-3</v>
      </c>
    </row>
    <row r="40" spans="2:7" ht="9.65" customHeight="1" x14ac:dyDescent="0.35">
      <c r="B40" s="13"/>
      <c r="C40" s="60"/>
      <c r="D40" s="60"/>
      <c r="E40" s="64"/>
      <c r="F40" s="60"/>
      <c r="G40" s="64"/>
    </row>
    <row r="41" spans="2:7" x14ac:dyDescent="0.35">
      <c r="B41" s="4" t="s">
        <v>51</v>
      </c>
      <c r="C41" s="50"/>
      <c r="D41" s="50"/>
      <c r="E41" s="55"/>
      <c r="F41" s="50"/>
      <c r="G41" s="55"/>
    </row>
    <row r="42" spans="2:7" x14ac:dyDescent="0.35">
      <c r="B42" s="43" t="s">
        <v>52</v>
      </c>
      <c r="C42" s="51">
        <v>3187798</v>
      </c>
      <c r="D42" s="51">
        <v>3180814</v>
      </c>
      <c r="E42" s="62">
        <v>2.1956643802498732E-3</v>
      </c>
      <c r="F42" s="51">
        <v>3185808</v>
      </c>
      <c r="G42" s="62">
        <v>6.2464530191408407E-4</v>
      </c>
    </row>
    <row r="43" spans="2:7" x14ac:dyDescent="0.35">
      <c r="B43" s="43" t="s">
        <v>53</v>
      </c>
      <c r="C43" s="51">
        <v>1877012</v>
      </c>
      <c r="D43" s="51">
        <v>1025399</v>
      </c>
      <c r="E43" s="62">
        <v>0.83051865664000069</v>
      </c>
      <c r="F43" s="51">
        <v>2085010</v>
      </c>
      <c r="G43" s="62">
        <v>-9.9758754154656293E-2</v>
      </c>
    </row>
    <row r="44" spans="2:7" x14ac:dyDescent="0.35">
      <c r="B44" s="43" t="s">
        <v>54</v>
      </c>
      <c r="C44" s="51">
        <v>676044</v>
      </c>
      <c r="D44" s="51">
        <v>437992</v>
      </c>
      <c r="E44" s="62">
        <v>0.54350764397523244</v>
      </c>
      <c r="F44" s="51">
        <v>365247</v>
      </c>
      <c r="G44" s="62">
        <v>0.85092280018727062</v>
      </c>
    </row>
    <row r="45" spans="2:7" x14ac:dyDescent="0.35">
      <c r="B45" s="43" t="s">
        <v>55</v>
      </c>
      <c r="C45" s="51">
        <v>0</v>
      </c>
      <c r="D45" s="51">
        <v>30581</v>
      </c>
      <c r="E45" s="62">
        <v>-1</v>
      </c>
      <c r="F45" s="51">
        <v>0</v>
      </c>
      <c r="G45" s="62" t="s">
        <v>116</v>
      </c>
    </row>
    <row r="46" spans="2:7" x14ac:dyDescent="0.35">
      <c r="B46" s="4" t="s">
        <v>56</v>
      </c>
      <c r="C46" s="34">
        <v>5740854</v>
      </c>
      <c r="D46" s="34">
        <v>4674786</v>
      </c>
      <c r="E46" s="63">
        <v>0.22804637474314338</v>
      </c>
      <c r="F46" s="34">
        <v>5636065</v>
      </c>
      <c r="G46" s="63">
        <v>1.8592581881152981E-2</v>
      </c>
    </row>
    <row r="47" spans="2:7" ht="6.65" customHeight="1" thickBot="1" x14ac:dyDescent="0.4">
      <c r="B47" s="14"/>
      <c r="C47" s="61"/>
      <c r="D47" s="61"/>
      <c r="E47" s="65"/>
      <c r="F47" s="61"/>
      <c r="G47" s="65"/>
    </row>
    <row r="48" spans="2:7" ht="6.65" customHeight="1" x14ac:dyDescent="0.35">
      <c r="B48" s="11"/>
      <c r="C48" s="50"/>
      <c r="D48" s="50"/>
      <c r="E48" s="55"/>
      <c r="F48" s="50"/>
      <c r="G48" s="55"/>
    </row>
    <row r="49" spans="2:7" x14ac:dyDescent="0.35">
      <c r="B49" s="10" t="s">
        <v>57</v>
      </c>
      <c r="C49" s="34">
        <v>12493921</v>
      </c>
      <c r="D49" s="34">
        <v>11297139</v>
      </c>
      <c r="E49" s="63">
        <v>0.10593673318527808</v>
      </c>
      <c r="F49" s="34">
        <v>12355215</v>
      </c>
      <c r="G49" s="63">
        <v>1.1226514471824212E-2</v>
      </c>
    </row>
    <row r="50" spans="2:7" ht="8.15" customHeight="1" thickBot="1" x14ac:dyDescent="0.4">
      <c r="B50" s="14"/>
      <c r="C50" s="61"/>
      <c r="D50" s="61"/>
      <c r="E50" s="65"/>
      <c r="F50" s="61"/>
      <c r="G50" s="65"/>
    </row>
    <row r="51" spans="2:7" ht="6.65" customHeight="1" x14ac:dyDescent="0.35">
      <c r="B51" s="11"/>
      <c r="C51" s="50"/>
      <c r="D51" s="50"/>
      <c r="E51" s="55"/>
      <c r="F51" s="50"/>
      <c r="G51" s="55"/>
    </row>
    <row r="52" spans="2:7" x14ac:dyDescent="0.35">
      <c r="B52" s="4" t="s">
        <v>102</v>
      </c>
      <c r="C52" s="50"/>
      <c r="D52" s="50"/>
      <c r="E52" s="55"/>
      <c r="F52" s="50"/>
      <c r="G52" s="55"/>
    </row>
    <row r="53" spans="2:7" x14ac:dyDescent="0.35">
      <c r="B53" s="43" t="s">
        <v>103</v>
      </c>
      <c r="C53" s="51">
        <v>1825350</v>
      </c>
      <c r="D53" s="51">
        <v>1861857</v>
      </c>
      <c r="E53" s="62">
        <v>-1.9607843137254943E-2</v>
      </c>
      <c r="F53" s="51">
        <v>1861857</v>
      </c>
      <c r="G53" s="62">
        <v>-1.9607843137254943E-2</v>
      </c>
    </row>
    <row r="54" spans="2:7" x14ac:dyDescent="0.35">
      <c r="B54" s="43" t="s">
        <v>104</v>
      </c>
      <c r="C54" s="51">
        <v>12214468</v>
      </c>
      <c r="D54" s="51">
        <v>10825394</v>
      </c>
      <c r="E54" s="62">
        <v>0.12831625343151476</v>
      </c>
      <c r="F54" s="51">
        <v>11972505</v>
      </c>
      <c r="G54" s="62">
        <v>2.0209889242059242E-2</v>
      </c>
    </row>
    <row r="55" spans="2:7" x14ac:dyDescent="0.35">
      <c r="B55" s="43" t="s">
        <v>105</v>
      </c>
      <c r="C55" s="51">
        <v>-652145</v>
      </c>
      <c r="D55" s="51">
        <v>-1399209</v>
      </c>
      <c r="E55" s="62">
        <v>-0.53391880698308825</v>
      </c>
      <c r="F55" s="51">
        <v>-861523</v>
      </c>
      <c r="G55" s="62">
        <v>-0.24303239727784398</v>
      </c>
    </row>
    <row r="56" spans="2:7" x14ac:dyDescent="0.35">
      <c r="B56" s="43" t="s">
        <v>106</v>
      </c>
      <c r="C56" s="51">
        <v>-1801417</v>
      </c>
      <c r="D56" s="51">
        <v>-1849032</v>
      </c>
      <c r="E56" s="62">
        <v>-2.5751312037866292E-2</v>
      </c>
      <c r="F56" s="51">
        <v>-1822133</v>
      </c>
      <c r="G56" s="62">
        <v>-1.1369093254992912E-2</v>
      </c>
    </row>
    <row r="57" spans="2:7" x14ac:dyDescent="0.35">
      <c r="B57" s="43" t="s">
        <v>107</v>
      </c>
      <c r="C57" s="51">
        <v>2338</v>
      </c>
      <c r="D57" s="51">
        <v>2338</v>
      </c>
      <c r="E57" s="62">
        <v>0</v>
      </c>
      <c r="F57" s="51">
        <v>2338</v>
      </c>
      <c r="G57" s="62">
        <v>0</v>
      </c>
    </row>
    <row r="58" spans="2:7" x14ac:dyDescent="0.35">
      <c r="B58" s="4" t="s">
        <v>108</v>
      </c>
      <c r="C58" s="34">
        <v>11588594</v>
      </c>
      <c r="D58" s="34">
        <v>9441348</v>
      </c>
      <c r="E58" s="63">
        <v>0.22743002376355581</v>
      </c>
      <c r="F58" s="34">
        <v>11153044</v>
      </c>
      <c r="G58" s="63">
        <v>3.9052118865486429E-2</v>
      </c>
    </row>
    <row r="59" spans="2:7" ht="7" customHeight="1" thickBot="1" x14ac:dyDescent="0.4">
      <c r="B59" s="14"/>
      <c r="C59" s="61"/>
      <c r="D59" s="61"/>
      <c r="E59" s="65"/>
      <c r="F59" s="61"/>
      <c r="G59" s="65"/>
    </row>
    <row r="60" spans="2:7" ht="9.65" customHeight="1" x14ac:dyDescent="0.35">
      <c r="B60" s="11"/>
      <c r="C60" s="50"/>
      <c r="D60" s="50"/>
      <c r="E60" s="55"/>
      <c r="F60" s="50"/>
      <c r="G60" s="55"/>
    </row>
    <row r="61" spans="2:7" x14ac:dyDescent="0.35">
      <c r="B61" s="10" t="s">
        <v>109</v>
      </c>
      <c r="C61" s="34">
        <v>24082515</v>
      </c>
      <c r="D61" s="34">
        <v>20738487</v>
      </c>
      <c r="E61" s="63">
        <v>0.16124744297884419</v>
      </c>
      <c r="F61" s="34">
        <v>23508259</v>
      </c>
      <c r="G61" s="63">
        <v>2.4427840445351512E-2</v>
      </c>
    </row>
    <row r="62" spans="2:7" ht="7.5" customHeight="1" thickBot="1" x14ac:dyDescent="0.4">
      <c r="B62" s="14"/>
      <c r="C62" s="15"/>
      <c r="D62" s="15"/>
      <c r="E62" s="15"/>
      <c r="F62" s="15"/>
      <c r="G62" s="15"/>
    </row>
    <row r="63" spans="2:7" x14ac:dyDescent="0.35">
      <c r="B63" s="6"/>
      <c r="C63" s="7"/>
      <c r="D63" s="7"/>
      <c r="E63" s="7"/>
      <c r="F63" s="7"/>
      <c r="G63" s="7"/>
    </row>
    <row r="64" spans="2:7" x14ac:dyDescent="0.35">
      <c r="B64" s="6"/>
      <c r="C64" s="7"/>
      <c r="D64" s="7"/>
      <c r="E64" s="7"/>
      <c r="F64" s="7"/>
      <c r="G64" s="7"/>
    </row>
  </sheetData>
  <mergeCells count="2">
    <mergeCell ref="C6:D6"/>
    <mergeCell ref="F6:G6"/>
  </mergeCells>
  <dataValidations count="1">
    <dataValidation type="list" allowBlank="1" showInputMessage="1" showErrorMessage="1" sqref="A2">
      <formula1>#REF!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"/>
  <sheetViews>
    <sheetView showGridLines="0" topLeftCell="A41" zoomScale="60" zoomScaleNormal="60" workbookViewId="0">
      <selection activeCell="F56" sqref="F56"/>
    </sheetView>
  </sheetViews>
  <sheetFormatPr baseColWidth="10" defaultColWidth="10.81640625" defaultRowHeight="14.5" x14ac:dyDescent="0.35"/>
  <cols>
    <col min="1" max="1" width="4.1796875" customWidth="1"/>
    <col min="2" max="2" width="75.1796875" bestFit="1" customWidth="1"/>
  </cols>
  <sheetData>
    <row r="2" spans="2:8" ht="15.5" x14ac:dyDescent="0.35">
      <c r="B2" s="1" t="s">
        <v>1</v>
      </c>
    </row>
    <row r="3" spans="2:8" x14ac:dyDescent="0.35">
      <c r="B3" s="16" t="s">
        <v>58</v>
      </c>
    </row>
    <row r="4" spans="2:8" x14ac:dyDescent="0.35">
      <c r="B4" s="39" t="s">
        <v>113</v>
      </c>
    </row>
    <row r="5" spans="2:8" x14ac:dyDescent="0.35">
      <c r="B5" s="2"/>
    </row>
    <row r="6" spans="2:8" ht="14.5" customHeight="1" x14ac:dyDescent="0.35">
      <c r="B6" s="42" t="s">
        <v>5</v>
      </c>
      <c r="C6" s="76" t="s">
        <v>111</v>
      </c>
      <c r="D6" s="76" t="s">
        <v>112</v>
      </c>
      <c r="E6" s="76" t="s">
        <v>4</v>
      </c>
      <c r="F6" s="107" t="s">
        <v>117</v>
      </c>
      <c r="G6" s="107" t="s">
        <v>118</v>
      </c>
      <c r="H6" s="107" t="s">
        <v>4</v>
      </c>
    </row>
    <row r="7" spans="2:8" ht="4.5" customHeight="1" thickBot="1" x14ac:dyDescent="0.4">
      <c r="B7" s="14"/>
      <c r="C7" s="15"/>
      <c r="D7" s="15"/>
      <c r="E7" s="15"/>
      <c r="F7" s="81"/>
      <c r="G7" s="81"/>
      <c r="H7" s="81"/>
    </row>
    <row r="8" spans="2:8" ht="4.5" customHeight="1" x14ac:dyDescent="0.35">
      <c r="B8" s="11"/>
      <c r="C8" s="12"/>
      <c r="D8" s="12"/>
      <c r="E8" s="12"/>
      <c r="F8" s="110"/>
      <c r="G8" s="110"/>
      <c r="H8" s="110"/>
    </row>
    <row r="9" spans="2:8" x14ac:dyDescent="0.35">
      <c r="B9" s="23" t="s">
        <v>59</v>
      </c>
      <c r="C9" s="34">
        <v>1829131</v>
      </c>
      <c r="D9" s="34">
        <v>1763956</v>
      </c>
      <c r="E9" s="53">
        <v>3.6948200522008534E-2</v>
      </c>
      <c r="F9" s="125">
        <v>1671570</v>
      </c>
      <c r="G9" s="125">
        <v>1503871</v>
      </c>
      <c r="H9" s="117">
        <v>0.11151155916963629</v>
      </c>
    </row>
    <row r="10" spans="2:8" ht="7.5" customHeight="1" x14ac:dyDescent="0.35">
      <c r="B10" s="25"/>
      <c r="C10" s="35"/>
      <c r="D10" s="35"/>
      <c r="E10" s="70"/>
      <c r="F10" s="141"/>
      <c r="G10" s="141"/>
      <c r="H10" s="142"/>
    </row>
    <row r="11" spans="2:8" x14ac:dyDescent="0.35">
      <c r="B11" s="28" t="s">
        <v>23</v>
      </c>
      <c r="C11" s="37">
        <v>473493</v>
      </c>
      <c r="D11" s="37">
        <v>-61159</v>
      </c>
      <c r="E11" s="71">
        <v>-8.7420003597181122</v>
      </c>
      <c r="F11" s="143">
        <v>2137304</v>
      </c>
      <c r="G11" s="143">
        <v>1084915</v>
      </c>
      <c r="H11" s="144">
        <v>0.97001977113414406</v>
      </c>
    </row>
    <row r="12" spans="2:8" ht="5.15" customHeight="1" x14ac:dyDescent="0.35">
      <c r="B12" s="27"/>
      <c r="C12" s="66"/>
      <c r="D12" s="66"/>
      <c r="E12" s="72"/>
      <c r="F12" s="145"/>
      <c r="G12" s="145"/>
      <c r="H12" s="146"/>
    </row>
    <row r="13" spans="2:8" x14ac:dyDescent="0.35">
      <c r="B13" s="23" t="s">
        <v>60</v>
      </c>
      <c r="C13" s="36"/>
      <c r="D13" s="36"/>
      <c r="E13" s="69"/>
      <c r="F13" s="124"/>
      <c r="G13" s="124"/>
      <c r="H13" s="147"/>
    </row>
    <row r="14" spans="2:8" x14ac:dyDescent="0.35">
      <c r="B14" s="45" t="s">
        <v>13</v>
      </c>
      <c r="C14" s="51">
        <v>121192</v>
      </c>
      <c r="D14" s="51">
        <v>81229</v>
      </c>
      <c r="E14" s="62">
        <v>0.49197946546184235</v>
      </c>
      <c r="F14" s="129">
        <v>359586</v>
      </c>
      <c r="G14" s="129">
        <v>271441</v>
      </c>
      <c r="H14" s="148">
        <v>0.32472986763237688</v>
      </c>
    </row>
    <row r="15" spans="2:8" x14ac:dyDescent="0.35">
      <c r="B15" s="45" t="s">
        <v>22</v>
      </c>
      <c r="C15" s="51">
        <v>125655</v>
      </c>
      <c r="D15" s="51">
        <v>186072</v>
      </c>
      <c r="E15" s="62">
        <v>-0.32469689152586101</v>
      </c>
      <c r="F15" s="129">
        <v>753777</v>
      </c>
      <c r="G15" s="129">
        <v>654451</v>
      </c>
      <c r="H15" s="148">
        <v>0.1517699568034887</v>
      </c>
    </row>
    <row r="16" spans="2:8" x14ac:dyDescent="0.35">
      <c r="B16" s="45" t="s">
        <v>61</v>
      </c>
      <c r="C16" s="51">
        <v>355863</v>
      </c>
      <c r="D16" s="51">
        <v>371757</v>
      </c>
      <c r="E16" s="62">
        <v>-4.275373429417606E-2</v>
      </c>
      <c r="F16" s="129">
        <v>1108447</v>
      </c>
      <c r="G16" s="129">
        <v>794588</v>
      </c>
      <c r="H16" s="148">
        <v>0.3949958972448615</v>
      </c>
    </row>
    <row r="17" spans="2:8" ht="8.15" customHeight="1" x14ac:dyDescent="0.35">
      <c r="B17" s="26"/>
      <c r="C17" s="35"/>
      <c r="D17" s="35"/>
      <c r="E17" s="70"/>
      <c r="F17" s="141"/>
      <c r="G17" s="141"/>
      <c r="H17" s="142"/>
    </row>
    <row r="18" spans="2:8" x14ac:dyDescent="0.35">
      <c r="B18" s="23" t="s">
        <v>62</v>
      </c>
      <c r="C18" s="36"/>
      <c r="D18" s="36"/>
      <c r="E18" s="69"/>
      <c r="F18" s="124"/>
      <c r="G18" s="124"/>
      <c r="H18" s="147"/>
    </row>
    <row r="19" spans="2:8" x14ac:dyDescent="0.35">
      <c r="B19" s="45" t="s">
        <v>63</v>
      </c>
      <c r="C19" s="51">
        <v>282799</v>
      </c>
      <c r="D19" s="51">
        <v>364128</v>
      </c>
      <c r="E19" s="62">
        <v>-0.22335277704543455</v>
      </c>
      <c r="F19" s="129">
        <v>-591616</v>
      </c>
      <c r="G19" s="129">
        <v>-43756</v>
      </c>
      <c r="H19" s="148">
        <v>12.520797147819728</v>
      </c>
    </row>
    <row r="20" spans="2:8" x14ac:dyDescent="0.35">
      <c r="B20" s="45" t="s">
        <v>64</v>
      </c>
      <c r="C20" s="51">
        <v>-30180</v>
      </c>
      <c r="D20" s="51">
        <v>51100</v>
      </c>
      <c r="E20" s="62">
        <v>-1.5906066536203523</v>
      </c>
      <c r="F20" s="129">
        <v>-1103</v>
      </c>
      <c r="G20" s="129">
        <v>-56613</v>
      </c>
      <c r="H20" s="148">
        <v>-0.98051684242135195</v>
      </c>
    </row>
    <row r="21" spans="2:8" x14ac:dyDescent="0.35">
      <c r="B21" s="45" t="s">
        <v>65</v>
      </c>
      <c r="C21" s="51">
        <v>39200</v>
      </c>
      <c r="D21" s="51">
        <v>258419</v>
      </c>
      <c r="E21" s="62">
        <v>-0.84830836741880433</v>
      </c>
      <c r="F21" s="129">
        <v>-242703</v>
      </c>
      <c r="G21" s="129">
        <v>-100167</v>
      </c>
      <c r="H21" s="148">
        <v>1.4229836173590105</v>
      </c>
    </row>
    <row r="22" spans="2:8" x14ac:dyDescent="0.35">
      <c r="B22" s="45" t="s">
        <v>47</v>
      </c>
      <c r="C22" s="51">
        <v>-137762</v>
      </c>
      <c r="D22" s="51">
        <v>-74540</v>
      </c>
      <c r="E22" s="62">
        <v>0.84816206063858335</v>
      </c>
      <c r="F22" s="129">
        <v>-115815</v>
      </c>
      <c r="G22" s="129">
        <v>284109</v>
      </c>
      <c r="H22" s="148">
        <v>-1.4076428413038657</v>
      </c>
    </row>
    <row r="23" spans="2:8" x14ac:dyDescent="0.35">
      <c r="B23" s="45" t="s">
        <v>66</v>
      </c>
      <c r="C23" s="51">
        <v>292417</v>
      </c>
      <c r="D23" s="51">
        <v>54801</v>
      </c>
      <c r="E23" s="62">
        <v>4.3359792704512694</v>
      </c>
      <c r="F23" s="129">
        <v>-142929</v>
      </c>
      <c r="G23" s="129">
        <v>-151924</v>
      </c>
      <c r="H23" s="148">
        <v>-5.9207235196545693E-2</v>
      </c>
    </row>
    <row r="24" spans="2:8" x14ac:dyDescent="0.35">
      <c r="B24" s="45" t="s">
        <v>67</v>
      </c>
      <c r="C24" s="51">
        <v>-273315</v>
      </c>
      <c r="D24" s="51">
        <v>-247499</v>
      </c>
      <c r="E24" s="62">
        <v>0.10430749215148349</v>
      </c>
      <c r="F24" s="129">
        <v>-808791</v>
      </c>
      <c r="G24" s="129">
        <v>-981143</v>
      </c>
      <c r="H24" s="148">
        <v>-0.17566450558175517</v>
      </c>
    </row>
    <row r="25" spans="2:8" x14ac:dyDescent="0.35">
      <c r="B25" s="45" t="s">
        <v>48</v>
      </c>
      <c r="C25" s="51">
        <v>22590</v>
      </c>
      <c r="D25" s="51">
        <v>-103053</v>
      </c>
      <c r="E25" s="62">
        <v>-1.2192075922098338</v>
      </c>
      <c r="F25" s="129">
        <v>564833</v>
      </c>
      <c r="G25" s="129">
        <v>552878</v>
      </c>
      <c r="H25" s="148">
        <v>2.1623215248210315E-2</v>
      </c>
    </row>
    <row r="26" spans="2:8" ht="7" customHeight="1" x14ac:dyDescent="0.35">
      <c r="B26" s="25"/>
      <c r="C26" s="35"/>
      <c r="D26" s="35"/>
      <c r="E26" s="70"/>
      <c r="F26" s="141"/>
      <c r="G26" s="141"/>
      <c r="H26" s="142"/>
    </row>
    <row r="27" spans="2:8" x14ac:dyDescent="0.35">
      <c r="B27" s="28" t="s">
        <v>68</v>
      </c>
      <c r="C27" s="37">
        <v>1271952</v>
      </c>
      <c r="D27" s="37">
        <v>881255</v>
      </c>
      <c r="E27" s="71">
        <v>0.44334159806185491</v>
      </c>
      <c r="F27" s="149">
        <v>3020990</v>
      </c>
      <c r="G27" s="149">
        <v>2308779</v>
      </c>
      <c r="H27" s="144">
        <v>0.30847950366838917</v>
      </c>
    </row>
    <row r="28" spans="2:8" ht="8.15" customHeight="1" x14ac:dyDescent="0.35">
      <c r="B28" s="27"/>
      <c r="C28" s="66"/>
      <c r="D28" s="66"/>
      <c r="E28" s="72"/>
      <c r="F28" s="145"/>
      <c r="G28" s="145"/>
      <c r="H28" s="146"/>
    </row>
    <row r="29" spans="2:8" x14ac:dyDescent="0.35">
      <c r="B29" s="23" t="s">
        <v>69</v>
      </c>
      <c r="C29" s="34"/>
      <c r="D29" s="34"/>
      <c r="E29" s="63"/>
      <c r="F29" s="125"/>
      <c r="G29" s="125"/>
      <c r="H29" s="150"/>
    </row>
    <row r="30" spans="2:8" x14ac:dyDescent="0.35">
      <c r="B30" s="45" t="s">
        <v>70</v>
      </c>
      <c r="C30" s="51">
        <v>-124293</v>
      </c>
      <c r="D30" s="51">
        <v>-73043</v>
      </c>
      <c r="E30" s="62">
        <v>0.70164149884314719</v>
      </c>
      <c r="F30" s="129">
        <v>-227523</v>
      </c>
      <c r="G30" s="129">
        <v>-246801</v>
      </c>
      <c r="H30" s="148">
        <v>-7.8111514945239269E-2</v>
      </c>
    </row>
    <row r="31" spans="2:8" x14ac:dyDescent="0.35">
      <c r="B31" s="45" t="s">
        <v>72</v>
      </c>
      <c r="C31" s="51">
        <v>-1805</v>
      </c>
      <c r="D31" s="51">
        <v>0</v>
      </c>
      <c r="E31" s="62" t="s">
        <v>71</v>
      </c>
      <c r="F31" s="129">
        <v>-1575</v>
      </c>
      <c r="G31" s="129">
        <v>-53550</v>
      </c>
      <c r="H31" s="148">
        <v>-0.97058823529411764</v>
      </c>
    </row>
    <row r="32" spans="2:8" x14ac:dyDescent="0.35">
      <c r="B32" s="45" t="s">
        <v>73</v>
      </c>
      <c r="C32" s="51">
        <v>9274</v>
      </c>
      <c r="D32" s="51">
        <v>6898</v>
      </c>
      <c r="E32" s="62">
        <v>0.34444766599014209</v>
      </c>
      <c r="F32" s="129">
        <v>15421</v>
      </c>
      <c r="G32" s="129">
        <v>13074</v>
      </c>
      <c r="H32" s="148">
        <v>0.17951659782774976</v>
      </c>
    </row>
    <row r="33" spans="1:8" x14ac:dyDescent="0.35">
      <c r="B33" s="45" t="s">
        <v>74</v>
      </c>
      <c r="C33" s="51">
        <v>-46644</v>
      </c>
      <c r="D33" s="51">
        <v>-72505</v>
      </c>
      <c r="E33" s="62">
        <v>-0.35667884973450104</v>
      </c>
      <c r="F33" s="129">
        <v>-705585</v>
      </c>
      <c r="G33" s="129">
        <v>20100</v>
      </c>
      <c r="H33" s="148">
        <v>-36.103731343283584</v>
      </c>
    </row>
    <row r="34" spans="1:8" x14ac:dyDescent="0.35">
      <c r="B34" s="45" t="s">
        <v>75</v>
      </c>
      <c r="C34" s="51">
        <v>36656</v>
      </c>
      <c r="D34" s="51">
        <v>-41347</v>
      </c>
      <c r="E34" s="62">
        <v>-1.8865455776718987</v>
      </c>
      <c r="F34" s="129">
        <v>106037</v>
      </c>
      <c r="G34" s="129">
        <v>48018</v>
      </c>
      <c r="H34" s="148">
        <v>1.2082760631429879</v>
      </c>
    </row>
    <row r="35" spans="1:8" ht="7.5" customHeight="1" x14ac:dyDescent="0.35">
      <c r="A35" s="22"/>
      <c r="B35" s="29"/>
      <c r="C35" s="35"/>
      <c r="D35" s="35"/>
      <c r="E35" s="70"/>
      <c r="F35" s="141"/>
      <c r="G35" s="141"/>
      <c r="H35" s="142"/>
    </row>
    <row r="36" spans="1:8" x14ac:dyDescent="0.35">
      <c r="B36" s="28" t="s">
        <v>76</v>
      </c>
      <c r="C36" s="37">
        <v>-126812</v>
      </c>
      <c r="D36" s="37">
        <v>-179997</v>
      </c>
      <c r="E36" s="71">
        <v>-0.29547714684133619</v>
      </c>
      <c r="F36" s="143">
        <v>-813225</v>
      </c>
      <c r="G36" s="143">
        <v>-219159</v>
      </c>
      <c r="H36" s="144">
        <v>2.7106621220209983</v>
      </c>
    </row>
    <row r="37" spans="1:8" ht="7" customHeight="1" x14ac:dyDescent="0.35">
      <c r="B37" s="27"/>
      <c r="C37" s="66"/>
      <c r="D37" s="66"/>
      <c r="E37" s="72"/>
      <c r="F37" s="145"/>
      <c r="G37" s="145"/>
      <c r="H37" s="146"/>
    </row>
    <row r="38" spans="1:8" x14ac:dyDescent="0.35">
      <c r="B38" s="23" t="s">
        <v>77</v>
      </c>
      <c r="C38" s="57"/>
      <c r="D38" s="57"/>
      <c r="E38" s="73"/>
      <c r="F38" s="151"/>
      <c r="G38" s="151"/>
      <c r="H38" s="152"/>
    </row>
    <row r="39" spans="1:8" x14ac:dyDescent="0.35">
      <c r="B39" s="45" t="s">
        <v>78</v>
      </c>
      <c r="C39" s="51">
        <v>-886769</v>
      </c>
      <c r="D39" s="51">
        <v>-1013992</v>
      </c>
      <c r="E39" s="62">
        <v>-0.12546745930934367</v>
      </c>
      <c r="F39" s="129">
        <v>-4151027</v>
      </c>
      <c r="G39" s="129">
        <v>-5582921</v>
      </c>
      <c r="H39" s="148">
        <v>-0.25647756792546406</v>
      </c>
    </row>
    <row r="40" spans="1:8" x14ac:dyDescent="0.35">
      <c r="B40" s="45" t="s">
        <v>79</v>
      </c>
      <c r="C40" s="51">
        <v>727219</v>
      </c>
      <c r="D40" s="51">
        <v>834230</v>
      </c>
      <c r="E40" s="62">
        <v>-0.12827517591072002</v>
      </c>
      <c r="F40" s="129">
        <v>4275646</v>
      </c>
      <c r="G40" s="129">
        <v>5493853</v>
      </c>
      <c r="H40" s="148">
        <v>-0.2217400065127334</v>
      </c>
    </row>
    <row r="41" spans="1:8" x14ac:dyDescent="0.35">
      <c r="B41" s="45" t="s">
        <v>80</v>
      </c>
      <c r="C41" s="51">
        <v>-233663</v>
      </c>
      <c r="D41" s="51">
        <v>-212259</v>
      </c>
      <c r="E41" s="62">
        <v>0.10083906925030273</v>
      </c>
      <c r="F41" s="129">
        <v>-858220</v>
      </c>
      <c r="G41" s="129">
        <v>-811563</v>
      </c>
      <c r="H41" s="148">
        <v>5.7490299582410698E-2</v>
      </c>
    </row>
    <row r="42" spans="1:8" x14ac:dyDescent="0.35">
      <c r="B42" s="45" t="s">
        <v>81</v>
      </c>
      <c r="C42" s="51">
        <v>-15792</v>
      </c>
      <c r="D42" s="51">
        <v>-90643</v>
      </c>
      <c r="E42" s="62">
        <v>-0.8257780523592555</v>
      </c>
      <c r="F42" s="129">
        <v>11107</v>
      </c>
      <c r="G42" s="129">
        <v>-162266</v>
      </c>
      <c r="H42" s="148">
        <v>-1.0684493362750052</v>
      </c>
    </row>
    <row r="43" spans="1:8" x14ac:dyDescent="0.35">
      <c r="B43" s="45" t="s">
        <v>82</v>
      </c>
      <c r="C43" s="51">
        <v>-26893</v>
      </c>
      <c r="D43" s="51">
        <v>-3294</v>
      </c>
      <c r="E43" s="62">
        <v>7.1642380085003037</v>
      </c>
      <c r="F43" s="129">
        <v>-89728</v>
      </c>
      <c r="G43" s="129">
        <v>-33213</v>
      </c>
      <c r="H43" s="148">
        <v>1.701592749826875</v>
      </c>
    </row>
    <row r="44" spans="1:8" x14ac:dyDescent="0.35">
      <c r="B44" s="45" t="s">
        <v>83</v>
      </c>
      <c r="C44" s="51">
        <v>-183146</v>
      </c>
      <c r="D44" s="51">
        <v>-192553</v>
      </c>
      <c r="E44" s="62">
        <v>-4.8854081733340937E-2</v>
      </c>
      <c r="F44" s="129">
        <v>-778819</v>
      </c>
      <c r="G44" s="129">
        <v>-580704</v>
      </c>
      <c r="H44" s="148">
        <v>0.34116348432247756</v>
      </c>
    </row>
    <row r="45" spans="1:8" ht="7" customHeight="1" x14ac:dyDescent="0.35">
      <c r="A45" s="22"/>
      <c r="B45" s="29"/>
      <c r="C45" s="35"/>
      <c r="D45" s="35"/>
      <c r="E45" s="70"/>
      <c r="F45" s="141"/>
      <c r="G45" s="141"/>
      <c r="H45" s="142"/>
    </row>
    <row r="46" spans="1:8" x14ac:dyDescent="0.35">
      <c r="B46" s="28" t="s">
        <v>84</v>
      </c>
      <c r="C46" s="37">
        <v>-619044</v>
      </c>
      <c r="D46" s="37">
        <v>-678511</v>
      </c>
      <c r="E46" s="71">
        <v>-8.7643383821338183E-2</v>
      </c>
      <c r="F46" s="143">
        <v>-1591041</v>
      </c>
      <c r="G46" s="143">
        <v>-1676814</v>
      </c>
      <c r="H46" s="144">
        <v>-5.1152363947343016E-2</v>
      </c>
    </row>
    <row r="47" spans="1:8" ht="9" customHeight="1" x14ac:dyDescent="0.35">
      <c r="A47" s="22"/>
      <c r="B47" s="27"/>
      <c r="C47" s="66"/>
      <c r="D47" s="66"/>
      <c r="E47" s="72"/>
      <c r="F47" s="145"/>
      <c r="G47" s="145"/>
      <c r="H47" s="146"/>
    </row>
    <row r="48" spans="1:8" ht="31" customHeight="1" x14ac:dyDescent="0.35">
      <c r="B48" s="24" t="s">
        <v>85</v>
      </c>
      <c r="C48" s="38">
        <v>526096</v>
      </c>
      <c r="D48" s="38">
        <v>22747</v>
      </c>
      <c r="E48" s="74">
        <v>22.128148766870357</v>
      </c>
      <c r="F48" s="153">
        <v>616724</v>
      </c>
      <c r="G48" s="153">
        <v>412806</v>
      </c>
      <c r="H48" s="154">
        <v>0.49398022315567114</v>
      </c>
    </row>
    <row r="49" spans="2:8" x14ac:dyDescent="0.35">
      <c r="B49" s="46" t="s">
        <v>86</v>
      </c>
      <c r="C49" s="51">
        <v>23885</v>
      </c>
      <c r="D49" s="51">
        <v>-61583</v>
      </c>
      <c r="E49" s="62">
        <v>-1.3878505431693813</v>
      </c>
      <c r="F49" s="129">
        <v>90818</v>
      </c>
      <c r="G49" s="129">
        <v>-245107</v>
      </c>
      <c r="H49" s="148">
        <v>-1.3705238936464483</v>
      </c>
    </row>
    <row r="50" spans="2:8" ht="7" customHeight="1" x14ac:dyDescent="0.35">
      <c r="B50" s="30"/>
      <c r="C50" s="35"/>
      <c r="D50" s="35"/>
      <c r="E50" s="70"/>
      <c r="F50" s="141"/>
      <c r="G50" s="141"/>
      <c r="H50" s="142"/>
    </row>
    <row r="51" spans="2:8" x14ac:dyDescent="0.35">
      <c r="B51" s="28" t="s">
        <v>87</v>
      </c>
      <c r="C51" s="37">
        <v>2379112</v>
      </c>
      <c r="D51" s="37">
        <v>1725120</v>
      </c>
      <c r="E51" s="71">
        <v>0.37909942496753857</v>
      </c>
      <c r="F51" s="143">
        <v>2379112</v>
      </c>
      <c r="G51" s="143">
        <v>1671570</v>
      </c>
      <c r="H51" s="144">
        <v>0.42327991050329938</v>
      </c>
    </row>
    <row r="52" spans="2:8" ht="7" customHeight="1" x14ac:dyDescent="0.35">
      <c r="B52" s="27"/>
      <c r="C52" s="66"/>
      <c r="D52" s="66"/>
      <c r="E52" s="72"/>
      <c r="F52" s="145"/>
      <c r="G52" s="145"/>
      <c r="H52" s="146"/>
    </row>
    <row r="53" spans="2:8" x14ac:dyDescent="0.35">
      <c r="B53" s="45" t="s">
        <v>88</v>
      </c>
      <c r="C53" s="51">
        <v>14073</v>
      </c>
      <c r="D53" s="51">
        <v>16242</v>
      </c>
      <c r="E53" s="62">
        <v>-0.13354266715921681</v>
      </c>
      <c r="F53" s="129">
        <v>23206</v>
      </c>
      <c r="G53" s="129">
        <v>18987</v>
      </c>
      <c r="H53" s="148">
        <v>0.22220466635066094</v>
      </c>
    </row>
    <row r="54" spans="2:8" ht="6.65" customHeight="1" thickBot="1" x14ac:dyDescent="0.4">
      <c r="B54" s="32"/>
      <c r="C54" s="67"/>
      <c r="D54" s="67"/>
      <c r="E54" s="75"/>
      <c r="F54" s="155"/>
      <c r="G54" s="155"/>
      <c r="H54" s="156"/>
    </row>
    <row r="55" spans="2:8" ht="11.15" customHeight="1" x14ac:dyDescent="0.35">
      <c r="B55" s="31"/>
      <c r="C55" s="35"/>
      <c r="D55" s="35"/>
      <c r="E55" s="70"/>
      <c r="F55" s="141"/>
      <c r="G55" s="141"/>
      <c r="H55" s="142"/>
    </row>
    <row r="56" spans="2:8" x14ac:dyDescent="0.35">
      <c r="B56" s="28" t="s">
        <v>89</v>
      </c>
      <c r="C56" s="37">
        <v>2365039</v>
      </c>
      <c r="D56" s="37">
        <v>1708878</v>
      </c>
      <c r="E56" s="58">
        <v>0.38397182244724326</v>
      </c>
      <c r="F56" s="143">
        <v>2355906</v>
      </c>
      <c r="G56" s="143">
        <v>1652583</v>
      </c>
      <c r="H56" s="118">
        <v>0.42559012164593235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e564666-482e-48d9-9764-06387cb071e8">
      <UserInfo>
        <DisplayName>Bernardo Labarthe Gastelum</DisplayName>
        <AccountId>27</AccountId>
        <AccountType/>
      </UserInfo>
      <UserInfo>
        <DisplayName>Daniel Suarez Neria</DisplayName>
        <AccountId>10</AccountId>
        <AccountType/>
      </UserInfo>
    </SharedWithUsers>
    <TaxCatchAll xmlns="3e564666-482e-48d9-9764-06387cb071e8" xsi:nil="true"/>
    <lcf76f155ced4ddcb4097134ff3c332f xmlns="26084296-00d0-44e2-b82d-0cee1a59b01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19173D79B30347875FDB95BD2F67F6" ma:contentTypeVersion="14" ma:contentTypeDescription="Crear nuevo documento." ma:contentTypeScope="" ma:versionID="447b73458e6550e18b860e2325b0775f">
  <xsd:schema xmlns:xsd="http://www.w3.org/2001/XMLSchema" xmlns:xs="http://www.w3.org/2001/XMLSchema" xmlns:p="http://schemas.microsoft.com/office/2006/metadata/properties" xmlns:ns2="3e564666-482e-48d9-9764-06387cb071e8" xmlns:ns3="26084296-00d0-44e2-b82d-0cee1a59b01f" targetNamespace="http://schemas.microsoft.com/office/2006/metadata/properties" ma:root="true" ma:fieldsID="9400bb5e09c9c2ec4a58054048b0395d" ns2:_="" ns3:_="">
    <xsd:import namespace="3e564666-482e-48d9-9764-06387cb071e8"/>
    <xsd:import namespace="26084296-00d0-44e2-b82d-0cee1a59b01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64666-482e-48d9-9764-06387cb071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193b23-df5a-4563-a1a5-7302b0edff27}" ma:internalName="TaxCatchAll" ma:showField="CatchAllData" ma:web="3e564666-482e-48d9-9764-06387cb07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4296-00d0-44e2-b82d-0cee1a59b0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7c7a60a-2054-43e6-a897-e7de70f0f9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F257DF-D6BF-48D4-9852-1E66D06243A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26084296-00d0-44e2-b82d-0cee1a59b01f"/>
    <ds:schemaRef ds:uri="3e564666-482e-48d9-9764-06387cb071e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57EA353-9C2E-4F82-836B-096E3B07FF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B39457-DA08-414C-96BC-34A287094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564666-482e-48d9-9764-06387cb071e8"/>
    <ds:schemaRef ds:uri="26084296-00d0-44e2-b82d-0cee1a59b0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P&amp;L</vt:lpstr>
      <vt:lpstr>ex IAS 29</vt:lpstr>
      <vt:lpstr>BS</vt:lpstr>
      <vt:lpstr>CF</vt:lpstr>
    </vt:vector>
  </TitlesOfParts>
  <Manager/>
  <Company>Genomma Lab Internacional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Christianne Ibanez Garcia</dc:creator>
  <cp:keywords/>
  <dc:description/>
  <cp:lastModifiedBy>Daniel Suarez Neria</cp:lastModifiedBy>
  <cp:revision/>
  <dcterms:created xsi:type="dcterms:W3CDTF">2024-03-04T19:14:34Z</dcterms:created>
  <dcterms:modified xsi:type="dcterms:W3CDTF">2025-03-03T16:56:27Z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0x0101000219173D79B30347875FDB95BD2F67F6</vt:lpwstr>
  </property>
  <property fmtid="{D5CDD505-2E9C-101B-9397-08002B2CF9AE}" pid="3" name="MediaServiceImageTags">
    <vt:lpwstr/>
  </property>
</Properties>
</file>